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5 Nigeria\2024年账\"/>
    </mc:Choice>
  </mc:AlternateContent>
  <xr:revisionPtr revIDLastSave="0" documentId="13_ncr:1_{04DE7EE7-6698-4B4C-A44D-C4C34A451D01}" xr6:coauthVersionLast="47" xr6:coauthVersionMax="47" xr10:uidLastSave="{00000000-0000-0000-0000-000000000000}"/>
  <bookViews>
    <workbookView xWindow="-19320" yWindow="-1200" windowWidth="19440" windowHeight="15000" tabRatio="500" xr2:uid="{00000000-000D-0000-FFFF-FFFF00000000}"/>
  </bookViews>
  <sheets>
    <sheet name="固定资产登记册" sheetId="8" r:id="rId1"/>
  </sheets>
  <externalReferences>
    <externalReference r:id="rId2"/>
    <externalReference r:id="rId3"/>
  </externalReferences>
  <definedNames>
    <definedName name="basic">#REF!</definedName>
    <definedName name="budget">#REF!</definedName>
    <definedName name="commercial">#REF!</definedName>
    <definedName name="contract">#REF!</definedName>
    <definedName name="CORE_SF">'[1]ISO 27002 Info Security Check'!#REF!</definedName>
    <definedName name="delivery">#REF!</definedName>
    <definedName name="duration">#REF!</definedName>
    <definedName name="example">#REF!</definedName>
    <definedName name="financial">#REF!</definedName>
    <definedName name="GETS">#REF!</definedName>
    <definedName name="impact">#REF!</definedName>
    <definedName name="likelihood">#REF!</definedName>
    <definedName name="notes">#REF!</definedName>
    <definedName name="overall">#REF!</definedName>
    <definedName name="performance">#REF!</definedName>
    <definedName name="price">#REF!</definedName>
    <definedName name="_xlnm.Print_Area" localSheetId="0">固定资产登记册!$B$1:$I$103</definedName>
    <definedName name="rfp">#REF!</definedName>
    <definedName name="risk">#REF!</definedName>
    <definedName name="selection">#REF!</definedName>
    <definedName name="spec">#REF!</definedName>
    <definedName name="Type">'[2]Maintenance Work Order'!#REF!</definedName>
    <definedName name="unspsc">#REF!</definedName>
    <definedName name="valHighlight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3" i="8" l="1"/>
  <c r="F103" i="8" s="1"/>
  <c r="H103" i="8" s="1"/>
  <c r="I103" i="8" s="1"/>
  <c r="D103" i="8"/>
  <c r="C103" i="8"/>
  <c r="E102" i="8"/>
  <c r="F102" i="8" s="1"/>
  <c r="H102" i="8" s="1"/>
  <c r="D102" i="8"/>
  <c r="C102" i="8"/>
  <c r="E101" i="8"/>
  <c r="F101" i="8" s="1"/>
  <c r="D101" i="8"/>
  <c r="C101" i="8"/>
  <c r="E100" i="8"/>
  <c r="F100" i="8" s="1"/>
  <c r="H100" i="8" s="1"/>
  <c r="I100" i="8" s="1"/>
  <c r="D100" i="8"/>
  <c r="C100" i="8"/>
  <c r="E99" i="8"/>
  <c r="F99" i="8" s="1"/>
  <c r="H99" i="8" s="1"/>
  <c r="I99" i="8" s="1"/>
  <c r="D99" i="8"/>
  <c r="C99" i="8"/>
  <c r="E98" i="8"/>
  <c r="F98" i="8" s="1"/>
  <c r="H98" i="8" s="1"/>
  <c r="D98" i="8"/>
  <c r="C98" i="8"/>
  <c r="E97" i="8"/>
  <c r="F97" i="8" s="1"/>
  <c r="D97" i="8"/>
  <c r="C97" i="8"/>
  <c r="E96" i="8"/>
  <c r="F96" i="8" s="1"/>
  <c r="H96" i="8" s="1"/>
  <c r="I96" i="8" s="1"/>
  <c r="D96" i="8"/>
  <c r="C96" i="8"/>
  <c r="E95" i="8"/>
  <c r="F95" i="8" s="1"/>
  <c r="H95" i="8" s="1"/>
  <c r="I95" i="8" s="1"/>
  <c r="D95" i="8"/>
  <c r="C95" i="8"/>
  <c r="E94" i="8"/>
  <c r="F94" i="8" s="1"/>
  <c r="H94" i="8" s="1"/>
  <c r="D94" i="8"/>
  <c r="C94" i="8"/>
  <c r="E93" i="8"/>
  <c r="F93" i="8" s="1"/>
  <c r="D93" i="8"/>
  <c r="C93" i="8"/>
  <c r="E92" i="8"/>
  <c r="F92" i="8" s="1"/>
  <c r="H92" i="8" s="1"/>
  <c r="I92" i="8" s="1"/>
  <c r="D92" i="8"/>
  <c r="C92" i="8"/>
  <c r="E91" i="8"/>
  <c r="F91" i="8" s="1"/>
  <c r="H91" i="8" s="1"/>
  <c r="I91" i="8" s="1"/>
  <c r="D91" i="8"/>
  <c r="C91" i="8"/>
  <c r="E90" i="8"/>
  <c r="F90" i="8" s="1"/>
  <c r="H90" i="8" s="1"/>
  <c r="D90" i="8"/>
  <c r="C90" i="8"/>
  <c r="E89" i="8"/>
  <c r="F89" i="8" s="1"/>
  <c r="D89" i="8"/>
  <c r="C89" i="8"/>
  <c r="E88" i="8"/>
  <c r="F88" i="8" s="1"/>
  <c r="H88" i="8" s="1"/>
  <c r="I88" i="8" s="1"/>
  <c r="D88" i="8"/>
  <c r="C88" i="8"/>
  <c r="E87" i="8"/>
  <c r="F87" i="8" s="1"/>
  <c r="H87" i="8" s="1"/>
  <c r="I87" i="8" s="1"/>
  <c r="D87" i="8"/>
  <c r="C87" i="8"/>
  <c r="E86" i="8"/>
  <c r="F86" i="8" s="1"/>
  <c r="H86" i="8" s="1"/>
  <c r="D86" i="8"/>
  <c r="C86" i="8"/>
  <c r="E85" i="8"/>
  <c r="F85" i="8" s="1"/>
  <c r="D85" i="8"/>
  <c r="C85" i="8"/>
  <c r="E84" i="8"/>
  <c r="F84" i="8" s="1"/>
  <c r="H84" i="8" s="1"/>
  <c r="I84" i="8" s="1"/>
  <c r="D84" i="8"/>
  <c r="C84" i="8"/>
  <c r="E83" i="8"/>
  <c r="F83" i="8" s="1"/>
  <c r="H83" i="8" s="1"/>
  <c r="I83" i="8" s="1"/>
  <c r="D83" i="8"/>
  <c r="C83" i="8"/>
  <c r="E82" i="8"/>
  <c r="F82" i="8" s="1"/>
  <c r="H82" i="8" s="1"/>
  <c r="D82" i="8"/>
  <c r="C82" i="8"/>
  <c r="E81" i="8"/>
  <c r="F81" i="8" s="1"/>
  <c r="D81" i="8"/>
  <c r="C81" i="8"/>
  <c r="E80" i="8"/>
  <c r="F80" i="8" s="1"/>
  <c r="H80" i="8" s="1"/>
  <c r="I80" i="8" s="1"/>
  <c r="D80" i="8"/>
  <c r="C80" i="8"/>
  <c r="E79" i="8"/>
  <c r="F79" i="8" s="1"/>
  <c r="H79" i="8" s="1"/>
  <c r="I79" i="8" s="1"/>
  <c r="D79" i="8"/>
  <c r="C79" i="8"/>
  <c r="E78" i="8"/>
  <c r="F78" i="8" s="1"/>
  <c r="D78" i="8"/>
  <c r="C78" i="8"/>
  <c r="E77" i="8"/>
  <c r="F77" i="8" s="1"/>
  <c r="D77" i="8"/>
  <c r="C77" i="8"/>
  <c r="E76" i="8"/>
  <c r="F76" i="8" s="1"/>
  <c r="H76" i="8" s="1"/>
  <c r="I76" i="8" s="1"/>
  <c r="D76" i="8"/>
  <c r="C76" i="8"/>
  <c r="E75" i="8"/>
  <c r="F75" i="8" s="1"/>
  <c r="H75" i="8" s="1"/>
  <c r="I75" i="8" s="1"/>
  <c r="D75" i="8"/>
  <c r="C75" i="8"/>
  <c r="E74" i="8"/>
  <c r="F74" i="8" s="1"/>
  <c r="H74" i="8" s="1"/>
  <c r="D74" i="8"/>
  <c r="C74" i="8"/>
  <c r="E73" i="8"/>
  <c r="F73" i="8" s="1"/>
  <c r="D73" i="8"/>
  <c r="C73" i="8"/>
  <c r="E72" i="8"/>
  <c r="F72" i="8" s="1"/>
  <c r="H72" i="8" s="1"/>
  <c r="D72" i="8"/>
  <c r="C72" i="8"/>
  <c r="E71" i="8"/>
  <c r="F71" i="8" s="1"/>
  <c r="H71" i="8" s="1"/>
  <c r="I71" i="8" s="1"/>
  <c r="D71" i="8"/>
  <c r="C71" i="8"/>
  <c r="E70" i="8"/>
  <c r="F70" i="8" s="1"/>
  <c r="H70" i="8" s="1"/>
  <c r="D70" i="8"/>
  <c r="C70" i="8"/>
  <c r="E69" i="8"/>
  <c r="F69" i="8" s="1"/>
  <c r="D69" i="8"/>
  <c r="C69" i="8"/>
  <c r="E68" i="8"/>
  <c r="F68" i="8" s="1"/>
  <c r="H68" i="8" s="1"/>
  <c r="I68" i="8" s="1"/>
  <c r="D68" i="8"/>
  <c r="C68" i="8"/>
  <c r="E67" i="8"/>
  <c r="F67" i="8" s="1"/>
  <c r="H67" i="8" s="1"/>
  <c r="I67" i="8" s="1"/>
  <c r="D67" i="8"/>
  <c r="C67" i="8"/>
  <c r="E66" i="8"/>
  <c r="F66" i="8" s="1"/>
  <c r="H66" i="8" s="1"/>
  <c r="D66" i="8"/>
  <c r="C66" i="8"/>
  <c r="E65" i="8"/>
  <c r="F65" i="8" s="1"/>
  <c r="D65" i="8"/>
  <c r="C65" i="8"/>
  <c r="E64" i="8"/>
  <c r="F64" i="8" s="1"/>
  <c r="H64" i="8" s="1"/>
  <c r="I64" i="8" s="1"/>
  <c r="D64" i="8"/>
  <c r="C64" i="8"/>
  <c r="E63" i="8"/>
  <c r="F63" i="8" s="1"/>
  <c r="H63" i="8" s="1"/>
  <c r="I63" i="8" s="1"/>
  <c r="D63" i="8"/>
  <c r="C63" i="8"/>
  <c r="E62" i="8"/>
  <c r="F62" i="8" s="1"/>
  <c r="D62" i="8"/>
  <c r="C62" i="8"/>
  <c r="E61" i="8"/>
  <c r="F61" i="8" s="1"/>
  <c r="D61" i="8"/>
  <c r="C61" i="8"/>
  <c r="E60" i="8"/>
  <c r="F60" i="8" s="1"/>
  <c r="H60" i="8" s="1"/>
  <c r="I60" i="8" s="1"/>
  <c r="D60" i="8"/>
  <c r="C60" i="8"/>
  <c r="E59" i="8"/>
  <c r="F59" i="8" s="1"/>
  <c r="H59" i="8" s="1"/>
  <c r="I59" i="8" s="1"/>
  <c r="D59" i="8"/>
  <c r="C59" i="8"/>
  <c r="E58" i="8"/>
  <c r="F58" i="8" s="1"/>
  <c r="H58" i="8" s="1"/>
  <c r="D58" i="8"/>
  <c r="C58" i="8"/>
  <c r="E57" i="8"/>
  <c r="F57" i="8" s="1"/>
  <c r="D57" i="8"/>
  <c r="C57" i="8"/>
  <c r="E56" i="8"/>
  <c r="F56" i="8" s="1"/>
  <c r="H56" i="8" s="1"/>
  <c r="I56" i="8" s="1"/>
  <c r="D56" i="8"/>
  <c r="C56" i="8"/>
  <c r="E55" i="8"/>
  <c r="F55" i="8" s="1"/>
  <c r="H55" i="8" s="1"/>
  <c r="I55" i="8" s="1"/>
  <c r="D55" i="8"/>
  <c r="C55" i="8"/>
  <c r="E54" i="8"/>
  <c r="F54" i="8" s="1"/>
  <c r="H54" i="8" s="1"/>
  <c r="D54" i="8"/>
  <c r="C54" i="8"/>
  <c r="E53" i="8"/>
  <c r="F53" i="8" s="1"/>
  <c r="D53" i="8"/>
  <c r="C53" i="8"/>
  <c r="E52" i="8"/>
  <c r="F52" i="8" s="1"/>
  <c r="H52" i="8" s="1"/>
  <c r="I52" i="8" s="1"/>
  <c r="D52" i="8"/>
  <c r="C52" i="8"/>
  <c r="E51" i="8"/>
  <c r="F51" i="8" s="1"/>
  <c r="H51" i="8" s="1"/>
  <c r="I51" i="8" s="1"/>
  <c r="D51" i="8"/>
  <c r="C51" i="8"/>
  <c r="E50" i="8"/>
  <c r="F50" i="8" s="1"/>
  <c r="H50" i="8" s="1"/>
  <c r="D50" i="8"/>
  <c r="C50" i="8"/>
  <c r="E49" i="8"/>
  <c r="F49" i="8" s="1"/>
  <c r="D49" i="8"/>
  <c r="C49" i="8"/>
  <c r="E48" i="8"/>
  <c r="F48" i="8" s="1"/>
  <c r="H48" i="8" s="1"/>
  <c r="I48" i="8" s="1"/>
  <c r="D48" i="8"/>
  <c r="C48" i="8"/>
  <c r="E47" i="8"/>
  <c r="F47" i="8" s="1"/>
  <c r="H47" i="8" s="1"/>
  <c r="I47" i="8" s="1"/>
  <c r="D47" i="8"/>
  <c r="C47" i="8"/>
  <c r="E46" i="8"/>
  <c r="F46" i="8" s="1"/>
  <c r="H46" i="8" s="1"/>
  <c r="D46" i="8"/>
  <c r="C46" i="8"/>
  <c r="E45" i="8"/>
  <c r="F45" i="8" s="1"/>
  <c r="D45" i="8"/>
  <c r="C45" i="8"/>
  <c r="E44" i="8"/>
  <c r="F44" i="8" s="1"/>
  <c r="H44" i="8" s="1"/>
  <c r="I44" i="8" s="1"/>
  <c r="D44" i="8"/>
  <c r="C44" i="8"/>
  <c r="E43" i="8"/>
  <c r="F43" i="8" s="1"/>
  <c r="H43" i="8" s="1"/>
  <c r="D43" i="8"/>
  <c r="C43" i="8"/>
  <c r="E42" i="8"/>
  <c r="F42" i="8" s="1"/>
  <c r="H42" i="8" s="1"/>
  <c r="I42" i="8" s="1"/>
  <c r="D42" i="8"/>
  <c r="C42" i="8"/>
  <c r="E41" i="8"/>
  <c r="F41" i="8" s="1"/>
  <c r="D41" i="8"/>
  <c r="C41" i="8"/>
  <c r="E40" i="8"/>
  <c r="F40" i="8" s="1"/>
  <c r="H40" i="8" s="1"/>
  <c r="I40" i="8" s="1"/>
  <c r="D40" i="8"/>
  <c r="C40" i="8"/>
  <c r="E39" i="8"/>
  <c r="F39" i="8" s="1"/>
  <c r="D39" i="8"/>
  <c r="C39" i="8"/>
  <c r="E38" i="8"/>
  <c r="F38" i="8" s="1"/>
  <c r="H38" i="8" s="1"/>
  <c r="I38" i="8" s="1"/>
  <c r="D38" i="8"/>
  <c r="C38" i="8"/>
  <c r="E37" i="8"/>
  <c r="F37" i="8" s="1"/>
  <c r="D37" i="8"/>
  <c r="C37" i="8"/>
  <c r="E36" i="8"/>
  <c r="F36" i="8" s="1"/>
  <c r="H36" i="8" s="1"/>
  <c r="I36" i="8" s="1"/>
  <c r="D36" i="8"/>
  <c r="C36" i="8"/>
  <c r="E35" i="8"/>
  <c r="F35" i="8" s="1"/>
  <c r="H35" i="8" s="1"/>
  <c r="D35" i="8"/>
  <c r="C35" i="8"/>
  <c r="E34" i="8"/>
  <c r="F34" i="8" s="1"/>
  <c r="H34" i="8" s="1"/>
  <c r="I34" i="8" s="1"/>
  <c r="D34" i="8"/>
  <c r="C34" i="8"/>
  <c r="E33" i="8"/>
  <c r="F33" i="8" s="1"/>
  <c r="D33" i="8"/>
  <c r="C33" i="8"/>
  <c r="E32" i="8"/>
  <c r="F32" i="8" s="1"/>
  <c r="D32" i="8"/>
  <c r="C32" i="8"/>
  <c r="E31" i="8"/>
  <c r="F31" i="8" s="1"/>
  <c r="H31" i="8" s="1"/>
  <c r="C31" i="8"/>
  <c r="E30" i="8"/>
  <c r="F30" i="8" s="1"/>
  <c r="H30" i="8" s="1"/>
  <c r="I30" i="8" s="1"/>
  <c r="D30" i="8"/>
  <c r="C30" i="8"/>
  <c r="E29" i="8"/>
  <c r="F29" i="8" s="1"/>
  <c r="D29" i="8"/>
  <c r="C29" i="8"/>
  <c r="E28" i="8"/>
  <c r="F28" i="8" s="1"/>
  <c r="H28" i="8" s="1"/>
  <c r="I28" i="8" s="1"/>
  <c r="D28" i="8"/>
  <c r="C28" i="8"/>
  <c r="E27" i="8"/>
  <c r="F27" i="8" s="1"/>
  <c r="H27" i="8" s="1"/>
  <c r="D27" i="8"/>
  <c r="C27" i="8"/>
  <c r="E26" i="8"/>
  <c r="F26" i="8" s="1"/>
  <c r="H26" i="8" s="1"/>
  <c r="I26" i="8" s="1"/>
  <c r="D26" i="8"/>
  <c r="C26" i="8"/>
  <c r="E25" i="8"/>
  <c r="F25" i="8" s="1"/>
  <c r="D25" i="8"/>
  <c r="C25" i="8"/>
  <c r="E24" i="8"/>
  <c r="F24" i="8" s="1"/>
  <c r="H24" i="8" s="1"/>
  <c r="I24" i="8" s="1"/>
  <c r="D24" i="8"/>
  <c r="C24" i="8"/>
  <c r="E23" i="8"/>
  <c r="F23" i="8" s="1"/>
  <c r="H23" i="8" s="1"/>
  <c r="I23" i="8" s="1"/>
  <c r="D23" i="8"/>
  <c r="C23" i="8"/>
  <c r="E22" i="8"/>
  <c r="F22" i="8" s="1"/>
  <c r="D22" i="8"/>
  <c r="C22" i="8"/>
  <c r="E21" i="8"/>
  <c r="F21" i="8" s="1"/>
  <c r="D21" i="8"/>
  <c r="C21" i="8"/>
  <c r="E20" i="8"/>
  <c r="F20" i="8" s="1"/>
  <c r="D20" i="8"/>
  <c r="C20" i="8"/>
  <c r="E19" i="8"/>
  <c r="F19" i="8" s="1"/>
  <c r="D19" i="8"/>
  <c r="C19" i="8"/>
  <c r="E18" i="8"/>
  <c r="F18" i="8" s="1"/>
  <c r="H18" i="8" s="1"/>
  <c r="H45" i="8"/>
  <c r="I45" i="8" s="1"/>
  <c r="H49" i="8"/>
  <c r="I49" i="8" s="1"/>
  <c r="H53" i="8"/>
  <c r="I53" i="8" s="1"/>
  <c r="H57" i="8"/>
  <c r="I57" i="8" s="1"/>
  <c r="I61" i="8"/>
  <c r="H65" i="8"/>
  <c r="I65" i="8" s="1"/>
  <c r="H69" i="8"/>
  <c r="I69" i="8" s="1"/>
  <c r="H73" i="8"/>
  <c r="I73" i="8" s="1"/>
  <c r="H77" i="8"/>
  <c r="I77" i="8" s="1"/>
  <c r="H81" i="8"/>
  <c r="I81" i="8" s="1"/>
  <c r="H85" i="8"/>
  <c r="I85" i="8" s="1"/>
  <c r="H89" i="8"/>
  <c r="I89" i="8" s="1"/>
  <c r="H93" i="8"/>
  <c r="I93" i="8" s="1"/>
  <c r="H97" i="8"/>
  <c r="I97" i="8" s="1"/>
  <c r="H101" i="8"/>
  <c r="I101" i="8" s="1"/>
  <c r="H25" i="8"/>
  <c r="I25" i="8" s="1"/>
  <c r="H29" i="8"/>
  <c r="I29" i="8" s="1"/>
  <c r="H33" i="8"/>
  <c r="I33" i="8" s="1"/>
  <c r="H37" i="8"/>
  <c r="I37" i="8" s="1"/>
  <c r="H39" i="8"/>
  <c r="H41" i="8"/>
  <c r="I41" i="8" s="1"/>
  <c r="I72" i="8" l="1"/>
  <c r="H32" i="8"/>
  <c r="I32" i="8" s="1"/>
  <c r="I31" i="8"/>
  <c r="I39" i="8"/>
  <c r="I43" i="8"/>
  <c r="I35" i="8"/>
  <c r="I27" i="8"/>
  <c r="H22" i="8"/>
  <c r="I22" i="8" s="1"/>
  <c r="H21" i="8"/>
  <c r="I21" i="8" s="1"/>
  <c r="I50" i="8"/>
  <c r="I58" i="8"/>
  <c r="I66" i="8"/>
  <c r="I74" i="8"/>
  <c r="I82" i="8"/>
  <c r="I90" i="8"/>
  <c r="I98" i="8"/>
  <c r="H19" i="8"/>
  <c r="I19" i="8" s="1"/>
  <c r="H20" i="8"/>
  <c r="I20" i="8" s="1"/>
  <c r="I2" i="8"/>
  <c r="I102" i="8"/>
  <c r="I94" i="8"/>
  <c r="I86" i="8"/>
  <c r="H78" i="8"/>
  <c r="I78" i="8" s="1"/>
  <c r="I70" i="8"/>
  <c r="H62" i="8"/>
  <c r="I62" i="8" s="1"/>
  <c r="I54" i="8"/>
  <c r="I46" i="8"/>
  <c r="I18" i="8"/>
  <c r="I3" i="8" l="1"/>
  <c r="I4" i="8"/>
</calcChain>
</file>

<file path=xl/sharedStrings.xml><?xml version="1.0" encoding="utf-8"?>
<sst xmlns="http://schemas.openxmlformats.org/spreadsheetml/2006/main" count="26" uniqueCount="25">
  <si>
    <t>DATE</t>
  </si>
  <si>
    <t>TOTAL</t>
  </si>
  <si>
    <t>INVOICE NO</t>
  </si>
  <si>
    <t>DETAILS</t>
  </si>
  <si>
    <t>COMPANY NAME</t>
  </si>
  <si>
    <t>VAT</t>
  </si>
  <si>
    <t>INV24002</t>
  </si>
  <si>
    <t>INV24003</t>
  </si>
  <si>
    <t>INV24004</t>
  </si>
  <si>
    <t>INV24005</t>
  </si>
  <si>
    <t>INV24006</t>
  </si>
  <si>
    <t>INV24007</t>
  </si>
  <si>
    <t>INV24008</t>
  </si>
  <si>
    <t>VAT RATE</t>
  </si>
  <si>
    <t>PURCHASE AMOUNT</t>
  </si>
  <si>
    <t>PURCHASE TOTAL</t>
  </si>
  <si>
    <t>SUPPLIER NAME</t>
  </si>
  <si>
    <t>FIXED ASSETS REGISTER</t>
  </si>
  <si>
    <t>PURCHASE DATE</t>
  </si>
  <si>
    <t>ORIGINAL COST</t>
  </si>
  <si>
    <t>YEAR ACQUIRED</t>
  </si>
  <si>
    <t>YEAR DISPOSED</t>
  </si>
  <si>
    <t>LAND &amp; BUILDINGS</t>
  </si>
  <si>
    <t>PLANT &amp; EQUIPMENT</t>
  </si>
  <si>
    <t>FURNITURE &amp;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</si>
</sst>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&quot;$&quot;#,##0.00"/>
    <numFmt numFmtId="165" formatCode="dd/mm/yyyy;@"/>
  </numFmts>
  <fonts count="10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Century Gothic"/>
      <family val="1"/>
    </font>
    <font>
      <sz val="12"/>
      <name val="Century Gothic"/>
      <family val="1"/>
    </font>
    <font>
      <sz val="13"/>
      <name val="Century Gothic"/>
      <family val="1"/>
    </font>
    <font>
      <sz val="11"/>
      <name val="Century Gothic"/>
      <family val="1"/>
    </font>
    <font>
      <sz val="13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5" fillId="4" borderId="6" xfId="0" applyFont="1" applyFill="1" applyBorder="1" applyAlignment="1">
      <alignment horizontal="left" vertical="center" indent="1"/>
    </xf>
    <xf numFmtId="0" fontId="5" fillId="4" borderId="7" xfId="0" applyFont="1" applyFill="1" applyBorder="1" applyAlignment="1">
      <alignment horizontal="left" vertical="center" indent="1"/>
    </xf>
    <xf numFmtId="0" fontId="5" fillId="4" borderId="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left" indent="1"/>
    </xf>
    <xf numFmtId="164" fontId="2" fillId="0" borderId="1" xfId="0" applyNumberFormat="1" applyFont="1" applyBorder="1" applyAlignment="1">
      <alignment horizontal="left"/>
    </xf>
    <xf numFmtId="43" fontId="4" fillId="0" borderId="0" xfId="2" applyFont="1" applyAlignment="1">
      <alignment vertical="center"/>
    </xf>
    <xf numFmtId="43" fontId="4" fillId="0" borderId="3" xfId="2" applyFont="1" applyBorder="1" applyAlignment="1">
      <alignment vertical="center"/>
    </xf>
    <xf numFmtId="43" fontId="2" fillId="0" borderId="1" xfId="2" applyFont="1" applyBorder="1" applyAlignment="1">
      <alignment horizontal="right" indent="1"/>
    </xf>
    <xf numFmtId="43" fontId="2" fillId="0" borderId="13" xfId="2" applyFont="1" applyBorder="1" applyAlignment="1">
      <alignment horizontal="center"/>
    </xf>
    <xf numFmtId="43" fontId="2" fillId="0" borderId="4" xfId="2" applyFont="1" applyBorder="1" applyAlignment="1">
      <alignment horizontal="right" indent="1"/>
    </xf>
    <xf numFmtId="43" fontId="2" fillId="0" borderId="5" xfId="2" applyFont="1" applyBorder="1" applyAlignment="1">
      <alignment horizontal="right" indent="1"/>
    </xf>
    <xf numFmtId="43" fontId="2" fillId="0" borderId="10" xfId="2" applyFont="1" applyBorder="1" applyAlignment="1">
      <alignment horizontal="right" indent="1"/>
    </xf>
    <xf numFmtId="43" fontId="2" fillId="0" borderId="14" xfId="2" applyFont="1" applyBorder="1" applyAlignment="1">
      <alignment horizontal="center"/>
    </xf>
    <xf numFmtId="43" fontId="2" fillId="0" borderId="9" xfId="2" applyFont="1" applyBorder="1" applyAlignment="1">
      <alignment horizontal="right" indent="1"/>
    </xf>
    <xf numFmtId="43" fontId="2" fillId="0" borderId="11" xfId="2" applyFont="1" applyBorder="1" applyAlignment="1">
      <alignment horizontal="right" indent="1"/>
    </xf>
    <xf numFmtId="43" fontId="2" fillId="0" borderId="1" xfId="2" applyFont="1" applyFill="1" applyBorder="1" applyAlignment="1">
      <alignment horizontal="right" indent="1"/>
    </xf>
    <xf numFmtId="43" fontId="2" fillId="0" borderId="13" xfId="2" applyFont="1" applyFill="1" applyBorder="1" applyAlignment="1">
      <alignment horizontal="center"/>
    </xf>
    <xf numFmtId="43" fontId="2" fillId="0" borderId="4" xfId="2" applyFont="1" applyFill="1" applyBorder="1" applyAlignment="1">
      <alignment horizontal="right" indent="1"/>
    </xf>
    <xf numFmtId="43" fontId="2" fillId="0" borderId="5" xfId="2" applyFont="1" applyFill="1" applyBorder="1" applyAlignment="1">
      <alignment horizontal="right" indent="1"/>
    </xf>
    <xf numFmtId="9" fontId="2" fillId="0" borderId="13" xfId="2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left" indent="1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 inden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FE0CE9FC-1EAD-1D4B-9D06-9C614147E16D}"/>
  </cellStyles>
  <dxfs count="16">
    <dxf>
      <font>
        <sz val="10"/>
        <color auto="1"/>
        <name val="Century Gothic"/>
        <family val="1"/>
        <scheme val="none"/>
      </font>
      <fill>
        <patternFill patternType="none">
          <fgColor rgb="FF000000"/>
          <bgColor auto="1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sz val="10"/>
        <color auto="1"/>
        <name val="Century Gothic"/>
        <family val="1"/>
        <scheme val="none"/>
      </font>
      <fill>
        <patternFill patternType="none">
          <fgColor rgb="FF000000"/>
          <bgColor auto="1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double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rgb="FFEAEEF3"/>
        </patternFill>
      </fill>
    </dxf>
  </dxfs>
  <tableStyles count="1" defaultTableStyle="TableStyleMedium9" defaultPivotStyle="PivotStyleMedium7">
    <tableStyle name="Table Style 1" pivot="0" count="1" xr9:uid="{F70507A0-1B8D-1E45-98F7-F7DAD9DEC6A4}">
      <tableStyleElement type="secondRowStripe" dxfId="15"/>
    </tableStyle>
  </tableStyles>
  <colors>
    <mruColors>
      <color rgb="FFEAEEF3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F8D873-8F55-4C4A-A7DD-F8E97FD4CC0A}" name="Table13" displayName="Table13" ref="B6:K103" totalsRowShown="0" headerRowDxfId="14" dataDxfId="12" headerRowBorderDxfId="13" tableBorderDxfId="11" totalsRowBorderDxfId="10">
  <autoFilter ref="B6:K103" xr:uid="{57C32D56-F6FD-BE4E-90EB-378A06F3D632}"/>
  <tableColumns count="10">
    <tableColumn id="1" xr3:uid="{D47736A0-860D-B142-886D-593AE2F6D426}" name="PURCHASE DATE" dataDxfId="9"/>
    <tableColumn id="2" xr3:uid="{382C5D78-6932-664A-A3AB-442E37B45113}" name="INVOICE NO" dataDxfId="8">
      <calculatedColumnFormula>IFERROR(VLOOKUP(B7,#REF!,2,0),"–")</calculatedColumnFormula>
    </tableColumn>
    <tableColumn id="3" xr3:uid="{3F5FCFB9-3AD2-9147-B422-1DB3CD122BB9}" name="SUPPLIER NAME" dataDxfId="7">
      <calculatedColumnFormula>IFERROR(VLOOKUP(B7,#REF!,3,0),"–")</calculatedColumnFormula>
    </tableColumn>
    <tableColumn id="4" xr3:uid="{008036D2-57B6-E24F-97FE-8DD7630CB4FC}" name="DETAILS" dataDxfId="6">
      <calculatedColumnFormula>IFERROR(VLOOKUP(B7,#REF!,4,0),"–")</calculatedColumnFormula>
    </tableColumn>
    <tableColumn id="6" xr3:uid="{DE34F959-E5CD-E444-91E0-FA35AD146F14}" name="ORIGINAL COST" dataDxfId="5" dataCellStyle="Comma">
      <calculatedColumnFormula>IFERROR(Table13[[#This Row],[DETAILS]]*#REF!,"")</calculatedColumnFormula>
    </tableColumn>
    <tableColumn id="7" xr3:uid="{3CAE15B6-BBEE-8540-8AA4-A0FD03A07844}" name="VAT RATE" dataDxfId="4" dataCellStyle="Comma"/>
    <tableColumn id="8" xr3:uid="{1EDB7D05-E86D-524B-9707-66DD99A3FB22}" name="VAT" dataDxfId="3" dataCellStyle="Comma">
      <calculatedColumnFormula>IFERROR(Table13[[#This Row],[ORIGINAL COST]]*Table13[[#This Row],[VAT RATE]],"")</calculatedColumnFormula>
    </tableColumn>
    <tableColumn id="9" xr3:uid="{71833D12-70FA-2F4D-A8B5-3FDE36D68C81}" name="TOTAL" dataDxfId="2" dataCellStyle="Comma">
      <calculatedColumnFormula>IFERROR(Table13[[#This Row],[ORIGINAL COST]]+Table13[[#This Row],[VAT]],"")</calculatedColumnFormula>
    </tableColumn>
    <tableColumn id="5" xr3:uid="{19C2F68D-7AAF-4D0E-9E4C-060EF9DDB899}" name="YEAR ACQUIRED" dataDxfId="1" dataCellStyle="Comma"/>
    <tableColumn id="10" xr3:uid="{7CE8D378-B8CA-4D7C-9CB8-B4C57666BD0C}" name="YEAR DISPOSED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17E2-4839-D44F-98F5-B9951A406F3E}">
  <sheetPr>
    <tabColor theme="3" tint="0.79998168889431442"/>
    <pageSetUpPr fitToPage="1"/>
  </sheetPr>
  <dimension ref="A1:IN103"/>
  <sheetViews>
    <sheetView showGridLines="0" tabSelected="1" workbookViewId="0">
      <pane ySplit="6" topLeftCell="A7" activePane="bottomLeft" state="frozen"/>
      <selection pane="bottomLeft" activeCell="E15" sqref="E15"/>
    </sheetView>
  </sheetViews>
  <sheetFormatPr defaultColWidth="10.875" defaultRowHeight="15" x14ac:dyDescent="0.2"/>
  <cols>
    <col min="1" max="1" width="3.375" style="3" customWidth="1"/>
    <col min="2" max="2" width="19.125" style="3" bestFit="1" customWidth="1"/>
    <col min="3" max="3" width="17.125" style="3" customWidth="1"/>
    <col min="4" max="4" width="31.5" style="3" customWidth="1"/>
    <col min="5" max="5" width="34.25" style="4" customWidth="1"/>
    <col min="6" max="6" width="19.375" style="3" bestFit="1" customWidth="1"/>
    <col min="7" max="7" width="11.5" style="3" customWidth="1"/>
    <col min="8" max="8" width="10.875" style="3"/>
    <col min="9" max="11" width="16.125" style="3" customWidth="1"/>
    <col min="12" max="16384" width="10.875" style="3"/>
  </cols>
  <sheetData>
    <row r="1" spans="1:248" s="2" customFormat="1" ht="42" customHeight="1" x14ac:dyDescent="0.25">
      <c r="A1" s="1"/>
      <c r="B1" s="36" t="s">
        <v>17</v>
      </c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ht="30" customHeight="1" x14ac:dyDescent="0.3">
      <c r="B2" s="39" t="s">
        <v>4</v>
      </c>
      <c r="C2" s="39"/>
      <c r="D2" s="40" t="s">
        <v>0</v>
      </c>
      <c r="E2" s="40"/>
      <c r="F2" s="5"/>
      <c r="G2" s="38" t="s">
        <v>14</v>
      </c>
      <c r="H2" s="38"/>
      <c r="I2" s="20">
        <f>SUM(F7:F103)</f>
        <v>0</v>
      </c>
      <c r="J2" s="20"/>
      <c r="K2" s="20"/>
    </row>
    <row r="3" spans="1:248" ht="30" customHeight="1" thickBot="1" x14ac:dyDescent="0.35">
      <c r="B3" s="41"/>
      <c r="C3" s="41"/>
      <c r="D3" s="42"/>
      <c r="E3" s="42"/>
      <c r="F3" s="5"/>
      <c r="G3" s="43" t="s">
        <v>5</v>
      </c>
      <c r="H3" s="43"/>
      <c r="I3" s="21">
        <f>SUM(H7:H103)</f>
        <v>0</v>
      </c>
      <c r="J3" s="21"/>
      <c r="K3" s="21"/>
    </row>
    <row r="4" spans="1:248" ht="30" customHeight="1" x14ac:dyDescent="0.3">
      <c r="B4" s="5"/>
      <c r="C4" s="5"/>
      <c r="D4" s="37"/>
      <c r="E4" s="37"/>
      <c r="F4" s="5"/>
      <c r="G4" s="38" t="s">
        <v>15</v>
      </c>
      <c r="H4" s="38"/>
      <c r="I4" s="20">
        <f>SUM(I7:I103)</f>
        <v>0</v>
      </c>
      <c r="J4" s="20"/>
      <c r="K4" s="20"/>
    </row>
    <row r="5" spans="1:248" ht="6.95" customHeight="1" x14ac:dyDescent="0.3">
      <c r="B5" s="5"/>
      <c r="C5" s="5"/>
      <c r="D5" s="5"/>
      <c r="E5" s="5"/>
      <c r="F5" s="5"/>
      <c r="G5" s="5"/>
      <c r="H5" s="5"/>
      <c r="I5" s="5"/>
      <c r="J5" s="5"/>
      <c r="K5" s="5"/>
    </row>
    <row r="6" spans="1:248" ht="30" customHeight="1" x14ac:dyDescent="0.2">
      <c r="B6" s="10" t="s">
        <v>18</v>
      </c>
      <c r="C6" s="11" t="s">
        <v>2</v>
      </c>
      <c r="D6" s="11" t="s">
        <v>16</v>
      </c>
      <c r="E6" s="12" t="s">
        <v>3</v>
      </c>
      <c r="F6" s="12" t="s">
        <v>19</v>
      </c>
      <c r="G6" s="13" t="s">
        <v>13</v>
      </c>
      <c r="H6" s="14" t="s">
        <v>5</v>
      </c>
      <c r="I6" s="15" t="s">
        <v>1</v>
      </c>
      <c r="J6" s="15" t="s">
        <v>20</v>
      </c>
      <c r="K6" s="15" t="s">
        <v>21</v>
      </c>
    </row>
    <row r="7" spans="1:248" ht="15.95" customHeight="1" x14ac:dyDescent="0.25">
      <c r="B7" s="18"/>
      <c r="C7" s="6"/>
      <c r="D7" s="35" t="s">
        <v>22</v>
      </c>
      <c r="E7" s="16"/>
      <c r="F7" s="22"/>
      <c r="G7" s="34"/>
      <c r="H7" s="24"/>
      <c r="I7" s="25"/>
      <c r="J7" s="25"/>
      <c r="K7" s="25"/>
    </row>
    <row r="8" spans="1:248" ht="15.95" customHeight="1" x14ac:dyDescent="0.25">
      <c r="B8" s="18">
        <v>45523</v>
      </c>
      <c r="C8" s="6" t="s">
        <v>6</v>
      </c>
      <c r="D8" s="6"/>
      <c r="E8" s="19"/>
      <c r="F8" s="22"/>
      <c r="G8" s="23"/>
      <c r="H8" s="24"/>
      <c r="I8" s="25"/>
      <c r="J8" s="25"/>
      <c r="K8" s="25"/>
    </row>
    <row r="9" spans="1:248" ht="15.95" customHeight="1" x14ac:dyDescent="0.25">
      <c r="B9" s="18">
        <v>45527</v>
      </c>
      <c r="C9" s="6" t="s">
        <v>7</v>
      </c>
      <c r="D9" s="6"/>
      <c r="E9" s="19"/>
      <c r="F9" s="22"/>
      <c r="G9" s="23"/>
      <c r="H9" s="24"/>
      <c r="I9" s="25"/>
      <c r="J9" s="25"/>
      <c r="K9" s="25"/>
    </row>
    <row r="10" spans="1:248" ht="15.95" customHeight="1" x14ac:dyDescent="0.25">
      <c r="B10" s="18">
        <v>45537</v>
      </c>
      <c r="C10" s="6" t="s">
        <v>8</v>
      </c>
      <c r="D10" s="6"/>
      <c r="E10" s="19"/>
      <c r="F10" s="22"/>
      <c r="G10" s="23"/>
      <c r="H10" s="24"/>
      <c r="I10" s="25"/>
      <c r="J10" s="25"/>
      <c r="K10" s="25"/>
    </row>
    <row r="11" spans="1:248" ht="15.95" customHeight="1" x14ac:dyDescent="0.25">
      <c r="B11" s="18">
        <v>45547</v>
      </c>
      <c r="C11" s="6" t="s">
        <v>9</v>
      </c>
      <c r="D11" s="6"/>
      <c r="E11" s="19"/>
      <c r="F11" s="30"/>
      <c r="G11" s="31"/>
      <c r="H11" s="32"/>
      <c r="I11" s="33"/>
      <c r="J11" s="33"/>
      <c r="K11" s="33"/>
    </row>
    <row r="12" spans="1:248" ht="15.95" customHeight="1" x14ac:dyDescent="0.25">
      <c r="B12" s="18">
        <v>45575</v>
      </c>
      <c r="C12" s="6" t="s">
        <v>10</v>
      </c>
      <c r="D12" s="6"/>
      <c r="E12" s="19"/>
      <c r="F12" s="30"/>
      <c r="G12" s="31"/>
      <c r="H12" s="32"/>
      <c r="I12" s="33"/>
      <c r="J12" s="33"/>
      <c r="K12" s="33"/>
    </row>
    <row r="13" spans="1:248" ht="15.95" customHeight="1" x14ac:dyDescent="0.25">
      <c r="B13" s="18">
        <v>45583</v>
      </c>
      <c r="C13" s="6" t="s">
        <v>11</v>
      </c>
      <c r="D13" s="6"/>
      <c r="E13" s="19"/>
      <c r="F13" s="30"/>
      <c r="G13" s="31"/>
      <c r="H13" s="32"/>
      <c r="I13" s="33"/>
      <c r="J13" s="33"/>
      <c r="K13" s="33"/>
    </row>
    <row r="14" spans="1:248" ht="15.95" customHeight="1" x14ac:dyDescent="0.25">
      <c r="B14" s="18">
        <v>45559</v>
      </c>
      <c r="C14" s="6" t="s">
        <v>12</v>
      </c>
      <c r="D14" s="6"/>
      <c r="E14" s="19"/>
      <c r="F14" s="30"/>
      <c r="G14" s="31"/>
      <c r="H14" s="32"/>
      <c r="I14" s="33"/>
      <c r="J14" s="33"/>
      <c r="K14" s="33"/>
    </row>
    <row r="15" spans="1:248" ht="15.95" customHeight="1" x14ac:dyDescent="0.25">
      <c r="B15" s="18"/>
      <c r="C15" s="6"/>
      <c r="D15" s="6"/>
      <c r="E15" s="19"/>
      <c r="F15" s="30"/>
      <c r="G15" s="31"/>
      <c r="H15" s="32"/>
      <c r="I15" s="33"/>
      <c r="J15" s="33"/>
      <c r="K15" s="33"/>
    </row>
    <row r="16" spans="1:248" ht="15.95" customHeight="1" x14ac:dyDescent="0.25">
      <c r="B16" s="18"/>
      <c r="C16" s="6"/>
      <c r="D16" s="6"/>
      <c r="E16" s="19"/>
      <c r="F16" s="30"/>
      <c r="G16" s="31"/>
      <c r="H16" s="32"/>
      <c r="I16" s="33"/>
      <c r="J16" s="33"/>
      <c r="K16" s="33"/>
    </row>
    <row r="17" spans="2:11" ht="15.95" customHeight="1" x14ac:dyDescent="0.25">
      <c r="B17" s="18"/>
      <c r="C17" s="6"/>
      <c r="D17" s="6"/>
      <c r="E17" s="19"/>
      <c r="F17" s="30"/>
      <c r="G17" s="31"/>
      <c r="H17" s="32"/>
      <c r="I17" s="33"/>
      <c r="J17" s="33"/>
      <c r="K17" s="33"/>
    </row>
    <row r="18" spans="2:11" ht="15.95" customHeight="1" x14ac:dyDescent="0.25">
      <c r="B18" s="18"/>
      <c r="C18" s="6"/>
      <c r="D18" s="35" t="s">
        <v>23</v>
      </c>
      <c r="E18" s="19" t="str">
        <f>IFERROR(VLOOKUP(B18,#REF!,4,0),"–")</f>
        <v>–</v>
      </c>
      <c r="F18" s="30" t="str">
        <f>IFERROR(Table13[[#This Row],[DETAILS]]*#REF!,"")</f>
        <v/>
      </c>
      <c r="G18" s="31"/>
      <c r="H18" s="32" t="str">
        <f>IFERROR(Table13[[#This Row],[ORIGINAL COST]]*Table13[[#This Row],[VAT RATE]],"")</f>
        <v/>
      </c>
      <c r="I18" s="33" t="str">
        <f>IFERROR(Table13[[#This Row],[ORIGINAL COST]]+Table13[[#This Row],[VAT]],"")</f>
        <v/>
      </c>
      <c r="J18" s="33"/>
      <c r="K18" s="33"/>
    </row>
    <row r="19" spans="2:11" ht="15.95" customHeight="1" x14ac:dyDescent="0.25">
      <c r="B19" s="18"/>
      <c r="C19" s="6" t="str">
        <f>IFERROR(VLOOKUP(B19,#REF!,2,0),"–")</f>
        <v>–</v>
      </c>
      <c r="D19" s="6" t="str">
        <f>IFERROR(VLOOKUP(B19,#REF!,3,0),"–")</f>
        <v>–</v>
      </c>
      <c r="E19" s="19" t="str">
        <f>IFERROR(VLOOKUP(B19,#REF!,4,0),"–")</f>
        <v>–</v>
      </c>
      <c r="F19" s="22" t="str">
        <f>IFERROR(Table13[[#This Row],[DETAILS]]*#REF!,"")</f>
        <v/>
      </c>
      <c r="G19" s="23"/>
      <c r="H19" s="24" t="str">
        <f>IFERROR(Table13[[#This Row],[ORIGINAL COST]]*Table13[[#This Row],[VAT RATE]],"")</f>
        <v/>
      </c>
      <c r="I19" s="25" t="str">
        <f>IFERROR(Table13[[#This Row],[ORIGINAL COST]]+Table13[[#This Row],[VAT]],"")</f>
        <v/>
      </c>
      <c r="J19" s="25"/>
      <c r="K19" s="25"/>
    </row>
    <row r="20" spans="2:11" ht="15.95" customHeight="1" x14ac:dyDescent="0.25">
      <c r="B20" s="18"/>
      <c r="C20" s="6" t="str">
        <f>IFERROR(VLOOKUP(B20,#REF!,2,0),"–")</f>
        <v>–</v>
      </c>
      <c r="D20" s="6" t="str">
        <f>IFERROR(VLOOKUP(B20,#REF!,3,0),"–")</f>
        <v>–</v>
      </c>
      <c r="E20" s="19" t="str">
        <f>IFERROR(VLOOKUP(B20,#REF!,4,0),"–")</f>
        <v>–</v>
      </c>
      <c r="F20" s="22" t="str">
        <f>IFERROR(Table13[[#This Row],[DETAILS]]*#REF!,"")</f>
        <v/>
      </c>
      <c r="G20" s="23"/>
      <c r="H20" s="24" t="str">
        <f>IFERROR(Table13[[#This Row],[ORIGINAL COST]]*Table13[[#This Row],[VAT RATE]],"")</f>
        <v/>
      </c>
      <c r="I20" s="25" t="str">
        <f>IFERROR(Table13[[#This Row],[ORIGINAL COST]]+Table13[[#This Row],[VAT]],"")</f>
        <v/>
      </c>
      <c r="J20" s="25"/>
      <c r="K20" s="25"/>
    </row>
    <row r="21" spans="2:11" ht="15.95" customHeight="1" x14ac:dyDescent="0.25">
      <c r="B21" s="18"/>
      <c r="C21" s="6" t="str">
        <f>IFERROR(VLOOKUP(B21,#REF!,2,0),"–")</f>
        <v>–</v>
      </c>
      <c r="D21" s="6" t="str">
        <f>IFERROR(VLOOKUP(B21,#REF!,3,0),"–")</f>
        <v>–</v>
      </c>
      <c r="E21" s="19" t="str">
        <f>IFERROR(VLOOKUP(B21,#REF!,4,0),"–")</f>
        <v>–</v>
      </c>
      <c r="F21" s="22" t="str">
        <f>IFERROR(Table13[[#This Row],[DETAILS]]*#REF!,"")</f>
        <v/>
      </c>
      <c r="G21" s="23"/>
      <c r="H21" s="24" t="str">
        <f>IFERROR(Table13[[#This Row],[ORIGINAL COST]]*Table13[[#This Row],[VAT RATE]],"")</f>
        <v/>
      </c>
      <c r="I21" s="25" t="str">
        <f>IFERROR(Table13[[#This Row],[ORIGINAL COST]]+Table13[[#This Row],[VAT]],"")</f>
        <v/>
      </c>
      <c r="J21" s="25"/>
      <c r="K21" s="25"/>
    </row>
    <row r="22" spans="2:11" ht="15.95" customHeight="1" x14ac:dyDescent="0.25">
      <c r="B22" s="18"/>
      <c r="C22" s="6" t="str">
        <f>IFERROR(VLOOKUP(B22,#REF!,2,0),"–")</f>
        <v>–</v>
      </c>
      <c r="D22" s="6" t="str">
        <f>IFERROR(VLOOKUP(B22,#REF!,3,0),"–")</f>
        <v>–</v>
      </c>
      <c r="E22" s="16" t="str">
        <f>IFERROR(VLOOKUP(B22,#REF!,4,0),"–")</f>
        <v>–</v>
      </c>
      <c r="F22" s="22" t="str">
        <f>IFERROR(Table13[[#This Row],[DETAILS]]*#REF!,"")</f>
        <v/>
      </c>
      <c r="G22" s="23"/>
      <c r="H22" s="24" t="str">
        <f>IFERROR(Table13[[#This Row],[ORIGINAL COST]]*Table13[[#This Row],[VAT RATE]],"")</f>
        <v/>
      </c>
      <c r="I22" s="25" t="str">
        <f>IFERROR(Table13[[#This Row],[ORIGINAL COST]]+Table13[[#This Row],[VAT]],"")</f>
        <v/>
      </c>
      <c r="J22" s="25"/>
      <c r="K22" s="25"/>
    </row>
    <row r="23" spans="2:11" ht="15.95" customHeight="1" x14ac:dyDescent="0.25">
      <c r="B23" s="18"/>
      <c r="C23" s="6" t="str">
        <f>IFERROR(VLOOKUP(B23,#REF!,2,0),"–")</f>
        <v>–</v>
      </c>
      <c r="D23" s="6" t="str">
        <f>IFERROR(VLOOKUP(B23,#REF!,3,0),"–")</f>
        <v>–</v>
      </c>
      <c r="E23" s="16" t="str">
        <f>IFERROR(VLOOKUP(B23,#REF!,4,0),"–")</f>
        <v>–</v>
      </c>
      <c r="F23" s="22" t="str">
        <f>IFERROR(Table13[[#This Row],[DETAILS]]*#REF!,"")</f>
        <v/>
      </c>
      <c r="G23" s="23"/>
      <c r="H23" s="24" t="str">
        <f>IFERROR(Table13[[#This Row],[ORIGINAL COST]]*Table13[[#This Row],[VAT RATE]],"")</f>
        <v/>
      </c>
      <c r="I23" s="25" t="str">
        <f>IFERROR(Table13[[#This Row],[ORIGINAL COST]]+Table13[[#This Row],[VAT]],"")</f>
        <v/>
      </c>
      <c r="J23" s="25"/>
      <c r="K23" s="25"/>
    </row>
    <row r="24" spans="2:11" ht="15.95" customHeight="1" x14ac:dyDescent="0.25">
      <c r="B24" s="8"/>
      <c r="C24" s="6" t="str">
        <f>IFERROR(VLOOKUP(B24,#REF!,2,0),"–")</f>
        <v>–</v>
      </c>
      <c r="D24" s="6" t="str">
        <f>IFERROR(VLOOKUP(B24,#REF!,3,0),"–")</f>
        <v>–</v>
      </c>
      <c r="E24" s="16" t="str">
        <f>IFERROR(VLOOKUP(B24,#REF!,4,0),"–")</f>
        <v>–</v>
      </c>
      <c r="F24" s="22" t="str">
        <f>IFERROR(Table13[[#This Row],[DETAILS]]*#REF!,"")</f>
        <v/>
      </c>
      <c r="G24" s="23"/>
      <c r="H24" s="24" t="str">
        <f>IFERROR(Table13[[#This Row],[ORIGINAL COST]]*Table13[[#This Row],[VAT RATE]],"")</f>
        <v/>
      </c>
      <c r="I24" s="25" t="str">
        <f>IFERROR(Table13[[#This Row],[ORIGINAL COST]]+Table13[[#This Row],[VAT]],"")</f>
        <v/>
      </c>
      <c r="J24" s="25"/>
      <c r="K24" s="25"/>
    </row>
    <row r="25" spans="2:11" ht="15.95" customHeight="1" x14ac:dyDescent="0.25">
      <c r="B25" s="8"/>
      <c r="C25" s="6" t="str">
        <f>IFERROR(VLOOKUP(B25,#REF!,2,0),"–")</f>
        <v>–</v>
      </c>
      <c r="D25" s="6" t="str">
        <f>IFERROR(VLOOKUP(B25,#REF!,3,0),"–")</f>
        <v>–</v>
      </c>
      <c r="E25" s="16" t="str">
        <f>IFERROR(VLOOKUP(B25,#REF!,4,0),"–")</f>
        <v>–</v>
      </c>
      <c r="F25" s="22" t="str">
        <f>IFERROR(Table13[[#This Row],[DETAILS]]*#REF!,"")</f>
        <v/>
      </c>
      <c r="G25" s="23"/>
      <c r="H25" s="24" t="str">
        <f>IFERROR(Table13[[#This Row],[ORIGINAL COST]]*Table13[[#This Row],[VAT RATE]],"")</f>
        <v/>
      </c>
      <c r="I25" s="25" t="str">
        <f>IFERROR(Table13[[#This Row],[ORIGINAL COST]]+Table13[[#This Row],[VAT]],"")</f>
        <v/>
      </c>
      <c r="J25" s="25"/>
      <c r="K25" s="25"/>
    </row>
    <row r="26" spans="2:11" ht="15.95" customHeight="1" x14ac:dyDescent="0.25">
      <c r="B26" s="8"/>
      <c r="C26" s="6" t="str">
        <f>IFERROR(VLOOKUP(B26,#REF!,2,0),"–")</f>
        <v>–</v>
      </c>
      <c r="D26" s="6" t="str">
        <f>IFERROR(VLOOKUP(B26,#REF!,3,0),"–")</f>
        <v>–</v>
      </c>
      <c r="E26" s="16" t="str">
        <f>IFERROR(VLOOKUP(B26,#REF!,4,0),"–")</f>
        <v>–</v>
      </c>
      <c r="F26" s="22" t="str">
        <f>IFERROR(Table13[[#This Row],[DETAILS]]*#REF!,"")</f>
        <v/>
      </c>
      <c r="G26" s="23"/>
      <c r="H26" s="24" t="str">
        <f>IFERROR(Table13[[#This Row],[ORIGINAL COST]]*Table13[[#This Row],[VAT RATE]],"")</f>
        <v/>
      </c>
      <c r="I26" s="25" t="str">
        <f>IFERROR(Table13[[#This Row],[ORIGINAL COST]]+Table13[[#This Row],[VAT]],"")</f>
        <v/>
      </c>
      <c r="J26" s="25"/>
      <c r="K26" s="25"/>
    </row>
    <row r="27" spans="2:11" ht="15.95" customHeight="1" x14ac:dyDescent="0.25">
      <c r="B27" s="8"/>
      <c r="C27" s="6" t="str">
        <f>IFERROR(VLOOKUP(B27,#REF!,2,0),"–")</f>
        <v>–</v>
      </c>
      <c r="D27" s="6" t="str">
        <f>IFERROR(VLOOKUP(B27,#REF!,3,0),"–")</f>
        <v>–</v>
      </c>
      <c r="E27" s="16" t="str">
        <f>IFERROR(VLOOKUP(B27,#REF!,4,0),"–")</f>
        <v>–</v>
      </c>
      <c r="F27" s="22" t="str">
        <f>IFERROR(Table13[[#This Row],[DETAILS]]*#REF!,"")</f>
        <v/>
      </c>
      <c r="G27" s="23"/>
      <c r="H27" s="24" t="str">
        <f>IFERROR(Table13[[#This Row],[ORIGINAL COST]]*Table13[[#This Row],[VAT RATE]],"")</f>
        <v/>
      </c>
      <c r="I27" s="25" t="str">
        <f>IFERROR(Table13[[#This Row],[ORIGINAL COST]]+Table13[[#This Row],[VAT]],"")</f>
        <v/>
      </c>
      <c r="J27" s="25"/>
      <c r="K27" s="25"/>
    </row>
    <row r="28" spans="2:11" ht="15.95" customHeight="1" x14ac:dyDescent="0.25">
      <c r="B28" s="8"/>
      <c r="C28" s="6" t="str">
        <f>IFERROR(VLOOKUP(B28,#REF!,2,0),"–")</f>
        <v>–</v>
      </c>
      <c r="D28" s="6" t="str">
        <f>IFERROR(VLOOKUP(B28,#REF!,3,0),"–")</f>
        <v>–</v>
      </c>
      <c r="E28" s="16" t="str">
        <f>IFERROR(VLOOKUP(B28,#REF!,4,0),"–")</f>
        <v>–</v>
      </c>
      <c r="F28" s="22" t="str">
        <f>IFERROR(Table13[[#This Row],[DETAILS]]*#REF!,"")</f>
        <v/>
      </c>
      <c r="G28" s="23"/>
      <c r="H28" s="24" t="str">
        <f>IFERROR(Table13[[#This Row],[ORIGINAL COST]]*Table13[[#This Row],[VAT RATE]],"")</f>
        <v/>
      </c>
      <c r="I28" s="25" t="str">
        <f>IFERROR(Table13[[#This Row],[ORIGINAL COST]]+Table13[[#This Row],[VAT]],"")</f>
        <v/>
      </c>
      <c r="J28" s="25"/>
      <c r="K28" s="25"/>
    </row>
    <row r="29" spans="2:11" ht="15.95" customHeight="1" x14ac:dyDescent="0.25">
      <c r="B29" s="8"/>
      <c r="C29" s="6" t="str">
        <f>IFERROR(VLOOKUP(B29,#REF!,2,0),"–")</f>
        <v>–</v>
      </c>
      <c r="D29" s="6" t="str">
        <f>IFERROR(VLOOKUP(B29,#REF!,3,0),"–")</f>
        <v>–</v>
      </c>
      <c r="E29" s="16" t="str">
        <f>IFERROR(VLOOKUP(B29,#REF!,4,0),"–")</f>
        <v>–</v>
      </c>
      <c r="F29" s="22" t="str">
        <f>IFERROR(Table13[[#This Row],[DETAILS]]*#REF!,"")</f>
        <v/>
      </c>
      <c r="G29" s="23"/>
      <c r="H29" s="24" t="str">
        <f>IFERROR(Table13[[#This Row],[ORIGINAL COST]]*Table13[[#This Row],[VAT RATE]],"")</f>
        <v/>
      </c>
      <c r="I29" s="25" t="str">
        <f>IFERROR(Table13[[#This Row],[ORIGINAL COST]]+Table13[[#This Row],[VAT]],"")</f>
        <v/>
      </c>
      <c r="J29" s="25"/>
      <c r="K29" s="25"/>
    </row>
    <row r="30" spans="2:11" ht="15.95" customHeight="1" x14ac:dyDescent="0.25">
      <c r="B30" s="8"/>
      <c r="C30" s="6" t="str">
        <f>IFERROR(VLOOKUP(B30,#REF!,2,0),"–")</f>
        <v>–</v>
      </c>
      <c r="D30" s="6" t="str">
        <f>IFERROR(VLOOKUP(B30,#REF!,3,0),"–")</f>
        <v>–</v>
      </c>
      <c r="E30" s="16" t="str">
        <f>IFERROR(VLOOKUP(B30,#REF!,4,0),"–")</f>
        <v>–</v>
      </c>
      <c r="F30" s="22" t="str">
        <f>IFERROR(Table13[[#This Row],[DETAILS]]*#REF!,"")</f>
        <v/>
      </c>
      <c r="G30" s="23"/>
      <c r="H30" s="24" t="str">
        <f>IFERROR(Table13[[#This Row],[ORIGINAL COST]]*Table13[[#This Row],[VAT RATE]],"")</f>
        <v/>
      </c>
      <c r="I30" s="25" t="str">
        <f>IFERROR(Table13[[#This Row],[ORIGINAL COST]]+Table13[[#This Row],[VAT]],"")</f>
        <v/>
      </c>
      <c r="J30" s="25"/>
      <c r="K30" s="25"/>
    </row>
    <row r="31" spans="2:11" ht="15.95" customHeight="1" x14ac:dyDescent="0.25">
      <c r="B31" s="8"/>
      <c r="C31" s="6" t="str">
        <f>IFERROR(VLOOKUP(B31,#REF!,2,0),"–")</f>
        <v>–</v>
      </c>
      <c r="D31" s="35" t="s">
        <v>24</v>
      </c>
      <c r="E31" s="16" t="str">
        <f>IFERROR(VLOOKUP(B31,#REF!,4,0),"–")</f>
        <v>–</v>
      </c>
      <c r="F31" s="22" t="str">
        <f>IFERROR(Table13[[#This Row],[DETAILS]]*#REF!,"")</f>
        <v/>
      </c>
      <c r="G31" s="23"/>
      <c r="H31" s="24" t="str">
        <f>IFERROR(Table13[[#This Row],[ORIGINAL COST]]*Table13[[#This Row],[VAT RATE]],"")</f>
        <v/>
      </c>
      <c r="I31" s="25" t="str">
        <f>IFERROR(Table13[[#This Row],[ORIGINAL COST]]+Table13[[#This Row],[VAT]],"")</f>
        <v/>
      </c>
      <c r="J31" s="25"/>
      <c r="K31" s="25"/>
    </row>
    <row r="32" spans="2:11" ht="15.95" customHeight="1" x14ac:dyDescent="0.25">
      <c r="B32" s="8"/>
      <c r="C32" s="6" t="str">
        <f>IFERROR(VLOOKUP(B32,#REF!,2,0),"–")</f>
        <v>–</v>
      </c>
      <c r="D32" s="6" t="str">
        <f>IFERROR(VLOOKUP(B32,#REF!,3,0),"–")</f>
        <v>–</v>
      </c>
      <c r="E32" s="16" t="str">
        <f>IFERROR(VLOOKUP(B32,#REF!,4,0),"–")</f>
        <v>–</v>
      </c>
      <c r="F32" s="22" t="str">
        <f>IFERROR(Table13[[#This Row],[DETAILS]]*#REF!,"")</f>
        <v/>
      </c>
      <c r="G32" s="23"/>
      <c r="H32" s="24" t="str">
        <f>IFERROR(Table13[[#This Row],[ORIGINAL COST]]*Table13[[#This Row],[VAT RATE]],"")</f>
        <v/>
      </c>
      <c r="I32" s="25" t="str">
        <f>IFERROR(Table13[[#This Row],[ORIGINAL COST]]+Table13[[#This Row],[VAT]],"")</f>
        <v/>
      </c>
      <c r="J32" s="25"/>
      <c r="K32" s="25"/>
    </row>
    <row r="33" spans="2:11" ht="15.95" customHeight="1" x14ac:dyDescent="0.25">
      <c r="B33" s="8"/>
      <c r="C33" s="6" t="str">
        <f>IFERROR(VLOOKUP(B33,#REF!,2,0),"–")</f>
        <v>–</v>
      </c>
      <c r="D33" s="6" t="str">
        <f>IFERROR(VLOOKUP(B33,#REF!,3,0),"–")</f>
        <v>–</v>
      </c>
      <c r="E33" s="16" t="str">
        <f>IFERROR(VLOOKUP(B33,#REF!,4,0),"–")</f>
        <v>–</v>
      </c>
      <c r="F33" s="22" t="str">
        <f>IFERROR(Table13[[#This Row],[DETAILS]]*#REF!,"")</f>
        <v/>
      </c>
      <c r="G33" s="23"/>
      <c r="H33" s="24" t="str">
        <f>IFERROR(Table13[[#This Row],[ORIGINAL COST]]*Table13[[#This Row],[VAT RATE]],"")</f>
        <v/>
      </c>
      <c r="I33" s="25" t="str">
        <f>IFERROR(Table13[[#This Row],[ORIGINAL COST]]+Table13[[#This Row],[VAT]],"")</f>
        <v/>
      </c>
      <c r="J33" s="25"/>
      <c r="K33" s="25"/>
    </row>
    <row r="34" spans="2:11" ht="15.95" customHeight="1" x14ac:dyDescent="0.25">
      <c r="B34" s="8"/>
      <c r="C34" s="6" t="str">
        <f>IFERROR(VLOOKUP(B34,#REF!,2,0),"–")</f>
        <v>–</v>
      </c>
      <c r="D34" s="6" t="str">
        <f>IFERROR(VLOOKUP(B34,#REF!,3,0),"–")</f>
        <v>–</v>
      </c>
      <c r="E34" s="16" t="str">
        <f>IFERROR(VLOOKUP(B34,#REF!,4,0),"–")</f>
        <v>–</v>
      </c>
      <c r="F34" s="22" t="str">
        <f>IFERROR(Table13[[#This Row],[DETAILS]]*#REF!,"")</f>
        <v/>
      </c>
      <c r="G34" s="23"/>
      <c r="H34" s="24" t="str">
        <f>IFERROR(Table13[[#This Row],[ORIGINAL COST]]*Table13[[#This Row],[VAT RATE]],"")</f>
        <v/>
      </c>
      <c r="I34" s="25" t="str">
        <f>IFERROR(Table13[[#This Row],[ORIGINAL COST]]+Table13[[#This Row],[VAT]],"")</f>
        <v/>
      </c>
      <c r="J34" s="25"/>
      <c r="K34" s="25"/>
    </row>
    <row r="35" spans="2:11" ht="15.95" customHeight="1" x14ac:dyDescent="0.25">
      <c r="B35" s="8"/>
      <c r="C35" s="6" t="str">
        <f>IFERROR(VLOOKUP(B35,#REF!,2,0),"–")</f>
        <v>–</v>
      </c>
      <c r="D35" s="6" t="str">
        <f>IFERROR(VLOOKUP(B35,#REF!,3,0),"–")</f>
        <v>–</v>
      </c>
      <c r="E35" s="16" t="str">
        <f>IFERROR(VLOOKUP(B35,#REF!,4,0),"–")</f>
        <v>–</v>
      </c>
      <c r="F35" s="22" t="str">
        <f>IFERROR(Table13[[#This Row],[DETAILS]]*#REF!,"")</f>
        <v/>
      </c>
      <c r="G35" s="23"/>
      <c r="H35" s="24" t="str">
        <f>IFERROR(Table13[[#This Row],[ORIGINAL COST]]*Table13[[#This Row],[VAT RATE]],"")</f>
        <v/>
      </c>
      <c r="I35" s="25" t="str">
        <f>IFERROR(Table13[[#This Row],[ORIGINAL COST]]+Table13[[#This Row],[VAT]],"")</f>
        <v/>
      </c>
      <c r="J35" s="25"/>
      <c r="K35" s="25"/>
    </row>
    <row r="36" spans="2:11" ht="15.95" customHeight="1" x14ac:dyDescent="0.25">
      <c r="B36" s="8"/>
      <c r="C36" s="6" t="str">
        <f>IFERROR(VLOOKUP(B36,#REF!,2,0),"–")</f>
        <v>–</v>
      </c>
      <c r="D36" s="6" t="str">
        <f>IFERROR(VLOOKUP(B36,#REF!,3,0),"–")</f>
        <v>–</v>
      </c>
      <c r="E36" s="16" t="str">
        <f>IFERROR(VLOOKUP(B36,#REF!,4,0),"–")</f>
        <v>–</v>
      </c>
      <c r="F36" s="22" t="str">
        <f>IFERROR(Table13[[#This Row],[DETAILS]]*#REF!,"")</f>
        <v/>
      </c>
      <c r="G36" s="23"/>
      <c r="H36" s="24" t="str">
        <f>IFERROR(Table13[[#This Row],[ORIGINAL COST]]*Table13[[#This Row],[VAT RATE]],"")</f>
        <v/>
      </c>
      <c r="I36" s="25" t="str">
        <f>IFERROR(Table13[[#This Row],[ORIGINAL COST]]+Table13[[#This Row],[VAT]],"")</f>
        <v/>
      </c>
      <c r="J36" s="25"/>
      <c r="K36" s="25"/>
    </row>
    <row r="37" spans="2:11" ht="15.95" customHeight="1" x14ac:dyDescent="0.25">
      <c r="B37" s="8"/>
      <c r="C37" s="6" t="str">
        <f>IFERROR(VLOOKUP(B37,#REF!,2,0),"–")</f>
        <v>–</v>
      </c>
      <c r="D37" s="6" t="str">
        <f>IFERROR(VLOOKUP(B37,#REF!,3,0),"–")</f>
        <v>–</v>
      </c>
      <c r="E37" s="16" t="str">
        <f>IFERROR(VLOOKUP(B37,#REF!,4,0),"–")</f>
        <v>–</v>
      </c>
      <c r="F37" s="22" t="str">
        <f>IFERROR(Table13[[#This Row],[DETAILS]]*#REF!,"")</f>
        <v/>
      </c>
      <c r="G37" s="23"/>
      <c r="H37" s="24" t="str">
        <f>IFERROR(Table13[[#This Row],[ORIGINAL COST]]*Table13[[#This Row],[VAT RATE]],"")</f>
        <v/>
      </c>
      <c r="I37" s="25" t="str">
        <f>IFERROR(Table13[[#This Row],[ORIGINAL COST]]+Table13[[#This Row],[VAT]],"")</f>
        <v/>
      </c>
      <c r="J37" s="25"/>
      <c r="K37" s="25"/>
    </row>
    <row r="38" spans="2:11" ht="15.75" x14ac:dyDescent="0.25">
      <c r="B38" s="8"/>
      <c r="C38" s="6" t="str">
        <f>IFERROR(VLOOKUP(B38,#REF!,2,0),"–")</f>
        <v>–</v>
      </c>
      <c r="D38" s="6" t="str">
        <f>IFERROR(VLOOKUP(B38,#REF!,3,0),"–")</f>
        <v>–</v>
      </c>
      <c r="E38" s="16" t="str">
        <f>IFERROR(VLOOKUP(B38,#REF!,4,0),"–")</f>
        <v>–</v>
      </c>
      <c r="F38" s="22" t="str">
        <f>IFERROR(Table13[[#This Row],[DETAILS]]*#REF!,"")</f>
        <v/>
      </c>
      <c r="G38" s="23"/>
      <c r="H38" s="24" t="str">
        <f>IFERROR(Table13[[#This Row],[ORIGINAL COST]]*Table13[[#This Row],[VAT RATE]],"")</f>
        <v/>
      </c>
      <c r="I38" s="25" t="str">
        <f>IFERROR(Table13[[#This Row],[ORIGINAL COST]]+Table13[[#This Row],[VAT]],"")</f>
        <v/>
      </c>
      <c r="J38" s="25"/>
      <c r="K38" s="25"/>
    </row>
    <row r="39" spans="2:11" ht="15.75" x14ac:dyDescent="0.25">
      <c r="B39" s="8"/>
      <c r="C39" s="6" t="str">
        <f>IFERROR(VLOOKUP(B39,#REF!,2,0),"–")</f>
        <v>–</v>
      </c>
      <c r="D39" s="6" t="str">
        <f>IFERROR(VLOOKUP(B39,#REF!,3,0),"–")</f>
        <v>–</v>
      </c>
      <c r="E39" s="16" t="str">
        <f>IFERROR(VLOOKUP(B39,#REF!,4,0),"–")</f>
        <v>–</v>
      </c>
      <c r="F39" s="22" t="str">
        <f>IFERROR(Table13[[#This Row],[DETAILS]]*#REF!,"")</f>
        <v/>
      </c>
      <c r="G39" s="23"/>
      <c r="H39" s="24" t="str">
        <f>IFERROR(Table13[[#This Row],[ORIGINAL COST]]*Table13[[#This Row],[VAT RATE]],"")</f>
        <v/>
      </c>
      <c r="I39" s="25" t="str">
        <f>IFERROR(Table13[[#This Row],[ORIGINAL COST]]+Table13[[#This Row],[VAT]],"")</f>
        <v/>
      </c>
      <c r="J39" s="25"/>
      <c r="K39" s="25"/>
    </row>
    <row r="40" spans="2:11" ht="15.75" x14ac:dyDescent="0.25">
      <c r="B40" s="8"/>
      <c r="C40" s="6" t="str">
        <f>IFERROR(VLOOKUP(B40,#REF!,2,0),"–")</f>
        <v>–</v>
      </c>
      <c r="D40" s="6" t="str">
        <f>IFERROR(VLOOKUP(B40,#REF!,3,0),"–")</f>
        <v>–</v>
      </c>
      <c r="E40" s="16" t="str">
        <f>IFERROR(VLOOKUP(B40,#REF!,4,0),"–")</f>
        <v>–</v>
      </c>
      <c r="F40" s="22" t="str">
        <f>IFERROR(Table13[[#This Row],[DETAILS]]*#REF!,"")</f>
        <v/>
      </c>
      <c r="G40" s="23"/>
      <c r="H40" s="24" t="str">
        <f>IFERROR(Table13[[#This Row],[ORIGINAL COST]]*Table13[[#This Row],[VAT RATE]],"")</f>
        <v/>
      </c>
      <c r="I40" s="25" t="str">
        <f>IFERROR(Table13[[#This Row],[ORIGINAL COST]]+Table13[[#This Row],[VAT]],"")</f>
        <v/>
      </c>
      <c r="J40" s="25"/>
      <c r="K40" s="25"/>
    </row>
    <row r="41" spans="2:11" ht="15.75" x14ac:dyDescent="0.25">
      <c r="B41" s="8"/>
      <c r="C41" s="6" t="str">
        <f>IFERROR(VLOOKUP(B41,#REF!,2,0),"–")</f>
        <v>–</v>
      </c>
      <c r="D41" s="6" t="str">
        <f>IFERROR(VLOOKUP(B41,#REF!,3,0),"–")</f>
        <v>–</v>
      </c>
      <c r="E41" s="16" t="str">
        <f>IFERROR(VLOOKUP(B41,#REF!,4,0),"–")</f>
        <v>–</v>
      </c>
      <c r="F41" s="22" t="str">
        <f>IFERROR(Table13[[#This Row],[DETAILS]]*#REF!,"")</f>
        <v/>
      </c>
      <c r="G41" s="23"/>
      <c r="H41" s="24" t="str">
        <f>IFERROR(Table13[[#This Row],[ORIGINAL COST]]*Table13[[#This Row],[VAT RATE]],"")</f>
        <v/>
      </c>
      <c r="I41" s="25" t="str">
        <f>IFERROR(Table13[[#This Row],[ORIGINAL COST]]+Table13[[#This Row],[VAT]],"")</f>
        <v/>
      </c>
      <c r="J41" s="25"/>
      <c r="K41" s="25"/>
    </row>
    <row r="42" spans="2:11" ht="15.75" x14ac:dyDescent="0.25">
      <c r="B42" s="8"/>
      <c r="C42" s="6" t="str">
        <f>IFERROR(VLOOKUP(B42,#REF!,2,0),"–")</f>
        <v>–</v>
      </c>
      <c r="D42" s="6" t="str">
        <f>IFERROR(VLOOKUP(B42,#REF!,3,0),"–")</f>
        <v>–</v>
      </c>
      <c r="E42" s="16" t="str">
        <f>IFERROR(VLOOKUP(B42,#REF!,4,0),"–")</f>
        <v>–</v>
      </c>
      <c r="F42" s="22" t="str">
        <f>IFERROR(Table13[[#This Row],[DETAILS]]*#REF!,"")</f>
        <v/>
      </c>
      <c r="G42" s="23"/>
      <c r="H42" s="24" t="str">
        <f>IFERROR(Table13[[#This Row],[ORIGINAL COST]]*Table13[[#This Row],[VAT RATE]],"")</f>
        <v/>
      </c>
      <c r="I42" s="25" t="str">
        <f>IFERROR(Table13[[#This Row],[ORIGINAL COST]]+Table13[[#This Row],[VAT]],"")</f>
        <v/>
      </c>
      <c r="J42" s="25"/>
      <c r="K42" s="25"/>
    </row>
    <row r="43" spans="2:11" ht="15.75" x14ac:dyDescent="0.25">
      <c r="B43" s="8"/>
      <c r="C43" s="6" t="str">
        <f>IFERROR(VLOOKUP(B43,#REF!,2,0),"–")</f>
        <v>–</v>
      </c>
      <c r="D43" s="6" t="str">
        <f>IFERROR(VLOOKUP(B43,#REF!,3,0),"–")</f>
        <v>–</v>
      </c>
      <c r="E43" s="16" t="str">
        <f>IFERROR(VLOOKUP(B43,#REF!,4,0),"–")</f>
        <v>–</v>
      </c>
      <c r="F43" s="22" t="str">
        <f>IFERROR(Table13[[#This Row],[DETAILS]]*#REF!,"")</f>
        <v/>
      </c>
      <c r="G43" s="23"/>
      <c r="H43" s="24" t="str">
        <f>IFERROR(Table13[[#This Row],[ORIGINAL COST]]*Table13[[#This Row],[VAT RATE]],"")</f>
        <v/>
      </c>
      <c r="I43" s="25" t="str">
        <f>IFERROR(Table13[[#This Row],[ORIGINAL COST]]+Table13[[#This Row],[VAT]],"")</f>
        <v/>
      </c>
      <c r="J43" s="25"/>
      <c r="K43" s="25"/>
    </row>
    <row r="44" spans="2:11" ht="15.75" x14ac:dyDescent="0.25">
      <c r="B44" s="8"/>
      <c r="C44" s="6" t="str">
        <f>IFERROR(VLOOKUP(B44,#REF!,2,0),"–")</f>
        <v>–</v>
      </c>
      <c r="D44" s="6" t="str">
        <f>IFERROR(VLOOKUP(B44,#REF!,3,0),"–")</f>
        <v>–</v>
      </c>
      <c r="E44" s="16" t="str">
        <f>IFERROR(VLOOKUP(B44,#REF!,4,0),"–")</f>
        <v>–</v>
      </c>
      <c r="F44" s="22" t="str">
        <f>IFERROR(Table13[[#This Row],[DETAILS]]*#REF!,"")</f>
        <v/>
      </c>
      <c r="G44" s="23"/>
      <c r="H44" s="24" t="str">
        <f>IFERROR(Table13[[#This Row],[ORIGINAL COST]]*Table13[[#This Row],[VAT RATE]],"")</f>
        <v/>
      </c>
      <c r="I44" s="25" t="str">
        <f>IFERROR(Table13[[#This Row],[ORIGINAL COST]]+Table13[[#This Row],[VAT]],"")</f>
        <v/>
      </c>
      <c r="J44" s="25"/>
      <c r="K44" s="25"/>
    </row>
    <row r="45" spans="2:11" ht="15.75" x14ac:dyDescent="0.25">
      <c r="B45" s="8"/>
      <c r="C45" s="6" t="str">
        <f>IFERROR(VLOOKUP(B45,#REF!,2,0),"–")</f>
        <v>–</v>
      </c>
      <c r="D45" s="6" t="str">
        <f>IFERROR(VLOOKUP(B45,#REF!,3,0),"–")</f>
        <v>–</v>
      </c>
      <c r="E45" s="16" t="str">
        <f>IFERROR(VLOOKUP(B45,#REF!,4,0),"–")</f>
        <v>–</v>
      </c>
      <c r="F45" s="22" t="str">
        <f>IFERROR(Table13[[#This Row],[DETAILS]]*#REF!,"")</f>
        <v/>
      </c>
      <c r="G45" s="23"/>
      <c r="H45" s="24" t="str">
        <f>IFERROR(Table13[[#This Row],[ORIGINAL COST]]*Table13[[#This Row],[VAT RATE]],"")</f>
        <v/>
      </c>
      <c r="I45" s="25" t="str">
        <f>IFERROR(Table13[[#This Row],[ORIGINAL COST]]+Table13[[#This Row],[VAT]],"")</f>
        <v/>
      </c>
      <c r="J45" s="25"/>
      <c r="K45" s="25"/>
    </row>
    <row r="46" spans="2:11" ht="15.75" x14ac:dyDescent="0.25">
      <c r="B46" s="8"/>
      <c r="C46" s="6" t="str">
        <f>IFERROR(VLOOKUP(B46,#REF!,2,0),"–")</f>
        <v>–</v>
      </c>
      <c r="D46" s="6" t="str">
        <f>IFERROR(VLOOKUP(B46,#REF!,3,0),"–")</f>
        <v>–</v>
      </c>
      <c r="E46" s="16" t="str">
        <f>IFERROR(VLOOKUP(B46,#REF!,4,0),"–")</f>
        <v>–</v>
      </c>
      <c r="F46" s="22" t="str">
        <f>IFERROR(Table13[[#This Row],[DETAILS]]*#REF!,"")</f>
        <v/>
      </c>
      <c r="G46" s="23"/>
      <c r="H46" s="24" t="str">
        <f>IFERROR(Table13[[#This Row],[ORIGINAL COST]]*Table13[[#This Row],[VAT RATE]],"")</f>
        <v/>
      </c>
      <c r="I46" s="25" t="str">
        <f>IFERROR(Table13[[#This Row],[ORIGINAL COST]]+Table13[[#This Row],[VAT]],"")</f>
        <v/>
      </c>
      <c r="J46" s="25"/>
      <c r="K46" s="25"/>
    </row>
    <row r="47" spans="2:11" ht="15.75" x14ac:dyDescent="0.25">
      <c r="B47" s="8"/>
      <c r="C47" s="6" t="str">
        <f>IFERROR(VLOOKUP(B47,#REF!,2,0),"–")</f>
        <v>–</v>
      </c>
      <c r="D47" s="6" t="str">
        <f>IFERROR(VLOOKUP(B47,#REF!,3,0),"–")</f>
        <v>–</v>
      </c>
      <c r="E47" s="16" t="str">
        <f>IFERROR(VLOOKUP(B47,#REF!,4,0),"–")</f>
        <v>–</v>
      </c>
      <c r="F47" s="22" t="str">
        <f>IFERROR(Table13[[#This Row],[DETAILS]]*#REF!,"")</f>
        <v/>
      </c>
      <c r="G47" s="23"/>
      <c r="H47" s="24" t="str">
        <f>IFERROR(Table13[[#This Row],[ORIGINAL COST]]*Table13[[#This Row],[VAT RATE]],"")</f>
        <v/>
      </c>
      <c r="I47" s="25" t="str">
        <f>IFERROR(Table13[[#This Row],[ORIGINAL COST]]+Table13[[#This Row],[VAT]],"")</f>
        <v/>
      </c>
      <c r="J47" s="25"/>
      <c r="K47" s="25"/>
    </row>
    <row r="48" spans="2:11" ht="15.75" x14ac:dyDescent="0.25">
      <c r="B48" s="8"/>
      <c r="C48" s="6" t="str">
        <f>IFERROR(VLOOKUP(B48,#REF!,2,0),"–")</f>
        <v>–</v>
      </c>
      <c r="D48" s="6" t="str">
        <f>IFERROR(VLOOKUP(B48,#REF!,3,0),"–")</f>
        <v>–</v>
      </c>
      <c r="E48" s="16" t="str">
        <f>IFERROR(VLOOKUP(B48,#REF!,4,0),"–")</f>
        <v>–</v>
      </c>
      <c r="F48" s="22" t="str">
        <f>IFERROR(Table13[[#This Row],[DETAILS]]*#REF!,"")</f>
        <v/>
      </c>
      <c r="G48" s="23"/>
      <c r="H48" s="24" t="str">
        <f>IFERROR(Table13[[#This Row],[ORIGINAL COST]]*Table13[[#This Row],[VAT RATE]],"")</f>
        <v/>
      </c>
      <c r="I48" s="25" t="str">
        <f>IFERROR(Table13[[#This Row],[ORIGINAL COST]]+Table13[[#This Row],[VAT]],"")</f>
        <v/>
      </c>
      <c r="J48" s="25"/>
      <c r="K48" s="25"/>
    </row>
    <row r="49" spans="2:11" ht="15.75" x14ac:dyDescent="0.25">
      <c r="B49" s="8"/>
      <c r="C49" s="6" t="str">
        <f>IFERROR(VLOOKUP(B49,#REF!,2,0),"–")</f>
        <v>–</v>
      </c>
      <c r="D49" s="6" t="str">
        <f>IFERROR(VLOOKUP(B49,#REF!,3,0),"–")</f>
        <v>–</v>
      </c>
      <c r="E49" s="16" t="str">
        <f>IFERROR(VLOOKUP(B49,#REF!,4,0),"–")</f>
        <v>–</v>
      </c>
      <c r="F49" s="22" t="str">
        <f>IFERROR(Table13[[#This Row],[DETAILS]]*#REF!,"")</f>
        <v/>
      </c>
      <c r="G49" s="23"/>
      <c r="H49" s="24" t="str">
        <f>IFERROR(Table13[[#This Row],[ORIGINAL COST]]*Table13[[#This Row],[VAT RATE]],"")</f>
        <v/>
      </c>
      <c r="I49" s="25" t="str">
        <f>IFERROR(Table13[[#This Row],[ORIGINAL COST]]+Table13[[#This Row],[VAT]],"")</f>
        <v/>
      </c>
      <c r="J49" s="25"/>
      <c r="K49" s="25"/>
    </row>
    <row r="50" spans="2:11" ht="15.75" x14ac:dyDescent="0.25">
      <c r="B50" s="8"/>
      <c r="C50" s="6" t="str">
        <f>IFERROR(VLOOKUP(B50,#REF!,2,0),"–")</f>
        <v>–</v>
      </c>
      <c r="D50" s="6" t="str">
        <f>IFERROR(VLOOKUP(B50,#REF!,3,0),"–")</f>
        <v>–</v>
      </c>
      <c r="E50" s="16" t="str">
        <f>IFERROR(VLOOKUP(B50,#REF!,4,0),"–")</f>
        <v>–</v>
      </c>
      <c r="F50" s="22" t="str">
        <f>IFERROR(Table13[[#This Row],[DETAILS]]*#REF!,"")</f>
        <v/>
      </c>
      <c r="G50" s="23"/>
      <c r="H50" s="24" t="str">
        <f>IFERROR(Table13[[#This Row],[ORIGINAL COST]]*Table13[[#This Row],[VAT RATE]],"")</f>
        <v/>
      </c>
      <c r="I50" s="25" t="str">
        <f>IFERROR(Table13[[#This Row],[ORIGINAL COST]]+Table13[[#This Row],[VAT]],"")</f>
        <v/>
      </c>
      <c r="J50" s="25"/>
      <c r="K50" s="25"/>
    </row>
    <row r="51" spans="2:11" ht="15.75" x14ac:dyDescent="0.25">
      <c r="B51" s="8"/>
      <c r="C51" s="6" t="str">
        <f>IFERROR(VLOOKUP(B51,#REF!,2,0),"–")</f>
        <v>–</v>
      </c>
      <c r="D51" s="6" t="str">
        <f>IFERROR(VLOOKUP(B51,#REF!,3,0),"–")</f>
        <v>–</v>
      </c>
      <c r="E51" s="16" t="str">
        <f>IFERROR(VLOOKUP(B51,#REF!,4,0),"–")</f>
        <v>–</v>
      </c>
      <c r="F51" s="22" t="str">
        <f>IFERROR(Table13[[#This Row],[DETAILS]]*#REF!,"")</f>
        <v/>
      </c>
      <c r="G51" s="23"/>
      <c r="H51" s="24" t="str">
        <f>IFERROR(Table13[[#This Row],[ORIGINAL COST]]*Table13[[#This Row],[VAT RATE]],"")</f>
        <v/>
      </c>
      <c r="I51" s="25" t="str">
        <f>IFERROR(Table13[[#This Row],[ORIGINAL COST]]+Table13[[#This Row],[VAT]],"")</f>
        <v/>
      </c>
      <c r="J51" s="25"/>
      <c r="K51" s="25"/>
    </row>
    <row r="52" spans="2:11" ht="15.75" x14ac:dyDescent="0.25">
      <c r="B52" s="8"/>
      <c r="C52" s="6" t="str">
        <f>IFERROR(VLOOKUP(B52,#REF!,2,0),"–")</f>
        <v>–</v>
      </c>
      <c r="D52" s="6" t="str">
        <f>IFERROR(VLOOKUP(B52,#REF!,3,0),"–")</f>
        <v>–</v>
      </c>
      <c r="E52" s="16" t="str">
        <f>IFERROR(VLOOKUP(B52,#REF!,4,0),"–")</f>
        <v>–</v>
      </c>
      <c r="F52" s="22" t="str">
        <f>IFERROR(Table13[[#This Row],[DETAILS]]*#REF!,"")</f>
        <v/>
      </c>
      <c r="G52" s="23"/>
      <c r="H52" s="24" t="str">
        <f>IFERROR(Table13[[#This Row],[ORIGINAL COST]]*Table13[[#This Row],[VAT RATE]],"")</f>
        <v/>
      </c>
      <c r="I52" s="25" t="str">
        <f>IFERROR(Table13[[#This Row],[ORIGINAL COST]]+Table13[[#This Row],[VAT]],"")</f>
        <v/>
      </c>
      <c r="J52" s="25"/>
      <c r="K52" s="25"/>
    </row>
    <row r="53" spans="2:11" ht="15.75" x14ac:dyDescent="0.25">
      <c r="B53" s="8"/>
      <c r="C53" s="6" t="str">
        <f>IFERROR(VLOOKUP(B53,#REF!,2,0),"–")</f>
        <v>–</v>
      </c>
      <c r="D53" s="6" t="str">
        <f>IFERROR(VLOOKUP(B53,#REF!,3,0),"–")</f>
        <v>–</v>
      </c>
      <c r="E53" s="16" t="str">
        <f>IFERROR(VLOOKUP(B53,#REF!,4,0),"–")</f>
        <v>–</v>
      </c>
      <c r="F53" s="22" t="str">
        <f>IFERROR(Table13[[#This Row],[DETAILS]]*#REF!,"")</f>
        <v/>
      </c>
      <c r="G53" s="23"/>
      <c r="H53" s="24" t="str">
        <f>IFERROR(Table13[[#This Row],[ORIGINAL COST]]*Table13[[#This Row],[VAT RATE]],"")</f>
        <v/>
      </c>
      <c r="I53" s="25" t="str">
        <f>IFERROR(Table13[[#This Row],[ORIGINAL COST]]+Table13[[#This Row],[VAT]],"")</f>
        <v/>
      </c>
      <c r="J53" s="25"/>
      <c r="K53" s="25"/>
    </row>
    <row r="54" spans="2:11" ht="15.75" x14ac:dyDescent="0.25">
      <c r="B54" s="8"/>
      <c r="C54" s="6" t="str">
        <f>IFERROR(VLOOKUP(B54,#REF!,2,0),"–")</f>
        <v>–</v>
      </c>
      <c r="D54" s="6" t="str">
        <f>IFERROR(VLOOKUP(B54,#REF!,3,0),"–")</f>
        <v>–</v>
      </c>
      <c r="E54" s="16" t="str">
        <f>IFERROR(VLOOKUP(B54,#REF!,4,0),"–")</f>
        <v>–</v>
      </c>
      <c r="F54" s="22" t="str">
        <f>IFERROR(Table13[[#This Row],[DETAILS]]*#REF!,"")</f>
        <v/>
      </c>
      <c r="G54" s="23"/>
      <c r="H54" s="24" t="str">
        <f>IFERROR(Table13[[#This Row],[ORIGINAL COST]]*Table13[[#This Row],[VAT RATE]],"")</f>
        <v/>
      </c>
      <c r="I54" s="25" t="str">
        <f>IFERROR(Table13[[#This Row],[ORIGINAL COST]]+Table13[[#This Row],[VAT]],"")</f>
        <v/>
      </c>
      <c r="J54" s="25"/>
      <c r="K54" s="25"/>
    </row>
    <row r="55" spans="2:11" ht="15.75" x14ac:dyDescent="0.25">
      <c r="B55" s="8"/>
      <c r="C55" s="6" t="str">
        <f>IFERROR(VLOOKUP(B55,#REF!,2,0),"–")</f>
        <v>–</v>
      </c>
      <c r="D55" s="6" t="str">
        <f>IFERROR(VLOOKUP(B55,#REF!,3,0),"–")</f>
        <v>–</v>
      </c>
      <c r="E55" s="16" t="str">
        <f>IFERROR(VLOOKUP(B55,#REF!,4,0),"–")</f>
        <v>–</v>
      </c>
      <c r="F55" s="22" t="str">
        <f>IFERROR(Table13[[#This Row],[DETAILS]]*#REF!,"")</f>
        <v/>
      </c>
      <c r="G55" s="23"/>
      <c r="H55" s="24" t="str">
        <f>IFERROR(Table13[[#This Row],[ORIGINAL COST]]*Table13[[#This Row],[VAT RATE]],"")</f>
        <v/>
      </c>
      <c r="I55" s="25" t="str">
        <f>IFERROR(Table13[[#This Row],[ORIGINAL COST]]+Table13[[#This Row],[VAT]],"")</f>
        <v/>
      </c>
      <c r="J55" s="25"/>
      <c r="K55" s="25"/>
    </row>
    <row r="56" spans="2:11" ht="15.75" x14ac:dyDescent="0.25">
      <c r="B56" s="8"/>
      <c r="C56" s="6" t="str">
        <f>IFERROR(VLOOKUP(B56,#REF!,2,0),"–")</f>
        <v>–</v>
      </c>
      <c r="D56" s="6" t="str">
        <f>IFERROR(VLOOKUP(B56,#REF!,3,0),"–")</f>
        <v>–</v>
      </c>
      <c r="E56" s="16" t="str">
        <f>IFERROR(VLOOKUP(B56,#REF!,4,0),"–")</f>
        <v>–</v>
      </c>
      <c r="F56" s="22" t="str">
        <f>IFERROR(Table13[[#This Row],[DETAILS]]*#REF!,"")</f>
        <v/>
      </c>
      <c r="G56" s="23"/>
      <c r="H56" s="24" t="str">
        <f>IFERROR(Table13[[#This Row],[ORIGINAL COST]]*Table13[[#This Row],[VAT RATE]],"")</f>
        <v/>
      </c>
      <c r="I56" s="25" t="str">
        <f>IFERROR(Table13[[#This Row],[ORIGINAL COST]]+Table13[[#This Row],[VAT]],"")</f>
        <v/>
      </c>
      <c r="J56" s="25"/>
      <c r="K56" s="25"/>
    </row>
    <row r="57" spans="2:11" ht="15.75" x14ac:dyDescent="0.25">
      <c r="B57" s="8"/>
      <c r="C57" s="6" t="str">
        <f>IFERROR(VLOOKUP(B57,#REF!,2,0),"–")</f>
        <v>–</v>
      </c>
      <c r="D57" s="6" t="str">
        <f>IFERROR(VLOOKUP(B57,#REF!,3,0),"–")</f>
        <v>–</v>
      </c>
      <c r="E57" s="16" t="str">
        <f>IFERROR(VLOOKUP(B57,#REF!,4,0),"–")</f>
        <v>–</v>
      </c>
      <c r="F57" s="22" t="str">
        <f>IFERROR(Table13[[#This Row],[DETAILS]]*#REF!,"")</f>
        <v/>
      </c>
      <c r="G57" s="23"/>
      <c r="H57" s="24" t="str">
        <f>IFERROR(Table13[[#This Row],[ORIGINAL COST]]*Table13[[#This Row],[VAT RATE]],"")</f>
        <v/>
      </c>
      <c r="I57" s="25" t="str">
        <f>IFERROR(Table13[[#This Row],[ORIGINAL COST]]+Table13[[#This Row],[VAT]],"")</f>
        <v/>
      </c>
      <c r="J57" s="25"/>
      <c r="K57" s="25"/>
    </row>
    <row r="58" spans="2:11" ht="15.75" x14ac:dyDescent="0.25">
      <c r="B58" s="8"/>
      <c r="C58" s="6" t="str">
        <f>IFERROR(VLOOKUP(B58,#REF!,2,0),"–")</f>
        <v>–</v>
      </c>
      <c r="D58" s="6" t="str">
        <f>IFERROR(VLOOKUP(B58,#REF!,3,0),"–")</f>
        <v>–</v>
      </c>
      <c r="E58" s="16" t="str">
        <f>IFERROR(VLOOKUP(B58,#REF!,4,0),"–")</f>
        <v>–</v>
      </c>
      <c r="F58" s="22" t="str">
        <f>IFERROR(Table13[[#This Row],[DETAILS]]*#REF!,"")</f>
        <v/>
      </c>
      <c r="G58" s="23"/>
      <c r="H58" s="24" t="str">
        <f>IFERROR(Table13[[#This Row],[ORIGINAL COST]]*Table13[[#This Row],[VAT RATE]],"")</f>
        <v/>
      </c>
      <c r="I58" s="25" t="str">
        <f>IFERROR(Table13[[#This Row],[ORIGINAL COST]]+Table13[[#This Row],[VAT]],"")</f>
        <v/>
      </c>
      <c r="J58" s="25"/>
      <c r="K58" s="25"/>
    </row>
    <row r="59" spans="2:11" ht="15.75" x14ac:dyDescent="0.25">
      <c r="B59" s="8"/>
      <c r="C59" s="6" t="str">
        <f>IFERROR(VLOOKUP(B59,#REF!,2,0),"–")</f>
        <v>–</v>
      </c>
      <c r="D59" s="6" t="str">
        <f>IFERROR(VLOOKUP(B59,#REF!,3,0),"–")</f>
        <v>–</v>
      </c>
      <c r="E59" s="16" t="str">
        <f>IFERROR(VLOOKUP(B59,#REF!,4,0),"–")</f>
        <v>–</v>
      </c>
      <c r="F59" s="22" t="str">
        <f>IFERROR(Table13[[#This Row],[DETAILS]]*#REF!,"")</f>
        <v/>
      </c>
      <c r="G59" s="23"/>
      <c r="H59" s="24" t="str">
        <f>IFERROR(Table13[[#This Row],[ORIGINAL COST]]*Table13[[#This Row],[VAT RATE]],"")</f>
        <v/>
      </c>
      <c r="I59" s="25" t="str">
        <f>IFERROR(Table13[[#This Row],[ORIGINAL COST]]+Table13[[#This Row],[VAT]],"")</f>
        <v/>
      </c>
      <c r="J59" s="25"/>
      <c r="K59" s="25"/>
    </row>
    <row r="60" spans="2:11" ht="15.75" x14ac:dyDescent="0.25">
      <c r="B60" s="8"/>
      <c r="C60" s="6" t="str">
        <f>IFERROR(VLOOKUP(B60,#REF!,2,0),"–")</f>
        <v>–</v>
      </c>
      <c r="D60" s="6" t="str">
        <f>IFERROR(VLOOKUP(B60,#REF!,3,0),"–")</f>
        <v>–</v>
      </c>
      <c r="E60" s="16" t="str">
        <f>IFERROR(VLOOKUP(B60,#REF!,4,0),"–")</f>
        <v>–</v>
      </c>
      <c r="F60" s="22" t="str">
        <f>IFERROR(Table13[[#This Row],[DETAILS]]*#REF!,"")</f>
        <v/>
      </c>
      <c r="G60" s="23"/>
      <c r="H60" s="24" t="str">
        <f>IFERROR(Table13[[#This Row],[ORIGINAL COST]]*Table13[[#This Row],[VAT RATE]],"")</f>
        <v/>
      </c>
      <c r="I60" s="25" t="str">
        <f>IFERROR(Table13[[#This Row],[ORIGINAL COST]]+Table13[[#This Row],[VAT]],"")</f>
        <v/>
      </c>
      <c r="J60" s="25"/>
      <c r="K60" s="25"/>
    </row>
    <row r="61" spans="2:11" ht="15.75" x14ac:dyDescent="0.25">
      <c r="B61" s="8"/>
      <c r="C61" s="6" t="str">
        <f>IFERROR(VLOOKUP(B61,#REF!,2,0),"–")</f>
        <v>–</v>
      </c>
      <c r="D61" s="6" t="str">
        <f>IFERROR(VLOOKUP(B61,#REF!,3,0),"–")</f>
        <v>–</v>
      </c>
      <c r="E61" s="16" t="str">
        <f>IFERROR(VLOOKUP(B61,#REF!,4,0),"–")</f>
        <v>–</v>
      </c>
      <c r="F61" s="22" t="str">
        <f>IFERROR(Table13[[#This Row],[DETAILS]]*#REF!,"")</f>
        <v/>
      </c>
      <c r="G61" s="23"/>
      <c r="H61" s="24"/>
      <c r="I61" s="25" t="str">
        <f>IFERROR(Table13[[#This Row],[ORIGINAL COST]]+Table13[[#This Row],[VAT]],"")</f>
        <v/>
      </c>
      <c r="J61" s="25"/>
      <c r="K61" s="25"/>
    </row>
    <row r="62" spans="2:11" ht="15.75" x14ac:dyDescent="0.25">
      <c r="B62" s="8"/>
      <c r="C62" s="6" t="str">
        <f>IFERROR(VLOOKUP(B62,#REF!,2,0),"–")</f>
        <v>–</v>
      </c>
      <c r="D62" s="6" t="str">
        <f>IFERROR(VLOOKUP(B62,#REF!,3,0),"–")</f>
        <v>–</v>
      </c>
      <c r="E62" s="16" t="str">
        <f>IFERROR(VLOOKUP(B62,#REF!,4,0),"–")</f>
        <v>–</v>
      </c>
      <c r="F62" s="22" t="str">
        <f>IFERROR(Table13[[#This Row],[DETAILS]]*#REF!,"")</f>
        <v/>
      </c>
      <c r="G62" s="23"/>
      <c r="H62" s="24" t="str">
        <f>IFERROR(Table13[[#This Row],[ORIGINAL COST]]*Table13[[#This Row],[VAT RATE]],"")</f>
        <v/>
      </c>
      <c r="I62" s="25" t="str">
        <f>IFERROR(Table13[[#This Row],[ORIGINAL COST]]+Table13[[#This Row],[VAT]],"")</f>
        <v/>
      </c>
      <c r="J62" s="25"/>
      <c r="K62" s="25"/>
    </row>
    <row r="63" spans="2:11" ht="15.75" x14ac:dyDescent="0.25">
      <c r="B63" s="8"/>
      <c r="C63" s="6" t="str">
        <f>IFERROR(VLOOKUP(B63,#REF!,2,0),"–")</f>
        <v>–</v>
      </c>
      <c r="D63" s="6" t="str">
        <f>IFERROR(VLOOKUP(B63,#REF!,3,0),"–")</f>
        <v>–</v>
      </c>
      <c r="E63" s="16" t="str">
        <f>IFERROR(VLOOKUP(B63,#REF!,4,0),"–")</f>
        <v>–</v>
      </c>
      <c r="F63" s="22" t="str">
        <f>IFERROR(Table13[[#This Row],[DETAILS]]*#REF!,"")</f>
        <v/>
      </c>
      <c r="G63" s="23"/>
      <c r="H63" s="24" t="str">
        <f>IFERROR(Table13[[#This Row],[ORIGINAL COST]]*Table13[[#This Row],[VAT RATE]],"")</f>
        <v/>
      </c>
      <c r="I63" s="25" t="str">
        <f>IFERROR(Table13[[#This Row],[ORIGINAL COST]]+Table13[[#This Row],[VAT]],"")</f>
        <v/>
      </c>
      <c r="J63" s="25"/>
      <c r="K63" s="25"/>
    </row>
    <row r="64" spans="2:11" ht="15.75" x14ac:dyDescent="0.25">
      <c r="B64" s="8"/>
      <c r="C64" s="6" t="str">
        <f>IFERROR(VLOOKUP(B64,#REF!,2,0),"–")</f>
        <v>–</v>
      </c>
      <c r="D64" s="6" t="str">
        <f>IFERROR(VLOOKUP(B64,#REF!,3,0),"–")</f>
        <v>–</v>
      </c>
      <c r="E64" s="16" t="str">
        <f>IFERROR(VLOOKUP(B64,#REF!,4,0),"–")</f>
        <v>–</v>
      </c>
      <c r="F64" s="22" t="str">
        <f>IFERROR(Table13[[#This Row],[DETAILS]]*#REF!,"")</f>
        <v/>
      </c>
      <c r="G64" s="23"/>
      <c r="H64" s="24" t="str">
        <f>IFERROR(Table13[[#This Row],[ORIGINAL COST]]*Table13[[#This Row],[VAT RATE]],"")</f>
        <v/>
      </c>
      <c r="I64" s="25" t="str">
        <f>IFERROR(Table13[[#This Row],[ORIGINAL COST]]+Table13[[#This Row],[VAT]],"")</f>
        <v/>
      </c>
      <c r="J64" s="25"/>
      <c r="K64" s="25"/>
    </row>
    <row r="65" spans="2:11" ht="15.75" x14ac:dyDescent="0.25">
      <c r="B65" s="8"/>
      <c r="C65" s="6" t="str">
        <f>IFERROR(VLOOKUP(B65,#REF!,2,0),"–")</f>
        <v>–</v>
      </c>
      <c r="D65" s="6" t="str">
        <f>IFERROR(VLOOKUP(B65,#REF!,3,0),"–")</f>
        <v>–</v>
      </c>
      <c r="E65" s="16" t="str">
        <f>IFERROR(VLOOKUP(B65,#REF!,4,0),"–")</f>
        <v>–</v>
      </c>
      <c r="F65" s="22" t="str">
        <f>IFERROR(Table13[[#This Row],[DETAILS]]*#REF!,"")</f>
        <v/>
      </c>
      <c r="G65" s="23"/>
      <c r="H65" s="24" t="str">
        <f>IFERROR(Table13[[#This Row],[ORIGINAL COST]]*Table13[[#This Row],[VAT RATE]],"")</f>
        <v/>
      </c>
      <c r="I65" s="25" t="str">
        <f>IFERROR(Table13[[#This Row],[ORIGINAL COST]]+Table13[[#This Row],[VAT]],"")</f>
        <v/>
      </c>
      <c r="J65" s="25"/>
      <c r="K65" s="25"/>
    </row>
    <row r="66" spans="2:11" ht="15.75" x14ac:dyDescent="0.25">
      <c r="B66" s="8"/>
      <c r="C66" s="6" t="str">
        <f>IFERROR(VLOOKUP(B66,#REF!,2,0),"–")</f>
        <v>–</v>
      </c>
      <c r="D66" s="6" t="str">
        <f>IFERROR(VLOOKUP(B66,#REF!,3,0),"–")</f>
        <v>–</v>
      </c>
      <c r="E66" s="16" t="str">
        <f>IFERROR(VLOOKUP(B66,#REF!,4,0),"–")</f>
        <v>–</v>
      </c>
      <c r="F66" s="22" t="str">
        <f>IFERROR(Table13[[#This Row],[DETAILS]]*#REF!,"")</f>
        <v/>
      </c>
      <c r="G66" s="23"/>
      <c r="H66" s="24" t="str">
        <f>IFERROR(Table13[[#This Row],[ORIGINAL COST]]*Table13[[#This Row],[VAT RATE]],"")</f>
        <v/>
      </c>
      <c r="I66" s="25" t="str">
        <f>IFERROR(Table13[[#This Row],[ORIGINAL COST]]+Table13[[#This Row],[VAT]],"")</f>
        <v/>
      </c>
      <c r="J66" s="25"/>
      <c r="K66" s="25"/>
    </row>
    <row r="67" spans="2:11" ht="15.75" x14ac:dyDescent="0.25">
      <c r="B67" s="8"/>
      <c r="C67" s="6" t="str">
        <f>IFERROR(VLOOKUP(B67,#REF!,2,0),"–")</f>
        <v>–</v>
      </c>
      <c r="D67" s="6" t="str">
        <f>IFERROR(VLOOKUP(B67,#REF!,3,0),"–")</f>
        <v>–</v>
      </c>
      <c r="E67" s="16" t="str">
        <f>IFERROR(VLOOKUP(B67,#REF!,4,0),"–")</f>
        <v>–</v>
      </c>
      <c r="F67" s="22" t="str">
        <f>IFERROR(Table13[[#This Row],[DETAILS]]*#REF!,"")</f>
        <v/>
      </c>
      <c r="G67" s="23"/>
      <c r="H67" s="24" t="str">
        <f>IFERROR(Table13[[#This Row],[ORIGINAL COST]]*Table13[[#This Row],[VAT RATE]],"")</f>
        <v/>
      </c>
      <c r="I67" s="25" t="str">
        <f>IFERROR(Table13[[#This Row],[ORIGINAL COST]]+Table13[[#This Row],[VAT]],"")</f>
        <v/>
      </c>
      <c r="J67" s="25"/>
      <c r="K67" s="25"/>
    </row>
    <row r="68" spans="2:11" ht="15.75" x14ac:dyDescent="0.25">
      <c r="B68" s="8"/>
      <c r="C68" s="6" t="str">
        <f>IFERROR(VLOOKUP(B68,#REF!,2,0),"–")</f>
        <v>–</v>
      </c>
      <c r="D68" s="6" t="str">
        <f>IFERROR(VLOOKUP(B68,#REF!,3,0),"–")</f>
        <v>–</v>
      </c>
      <c r="E68" s="16" t="str">
        <f>IFERROR(VLOOKUP(B68,#REF!,4,0),"–")</f>
        <v>–</v>
      </c>
      <c r="F68" s="22" t="str">
        <f>IFERROR(Table13[[#This Row],[DETAILS]]*#REF!,"")</f>
        <v/>
      </c>
      <c r="G68" s="23"/>
      <c r="H68" s="24" t="str">
        <f>IFERROR(Table13[[#This Row],[ORIGINAL COST]]*Table13[[#This Row],[VAT RATE]],"")</f>
        <v/>
      </c>
      <c r="I68" s="25" t="str">
        <f>IFERROR(Table13[[#This Row],[ORIGINAL COST]]+Table13[[#This Row],[VAT]],"")</f>
        <v/>
      </c>
      <c r="J68" s="25"/>
      <c r="K68" s="25"/>
    </row>
    <row r="69" spans="2:11" ht="15.75" x14ac:dyDescent="0.25">
      <c r="B69" s="8"/>
      <c r="C69" s="6" t="str">
        <f>IFERROR(VLOOKUP(B69,#REF!,2,0),"–")</f>
        <v>–</v>
      </c>
      <c r="D69" s="6" t="str">
        <f>IFERROR(VLOOKUP(B69,#REF!,3,0),"–")</f>
        <v>–</v>
      </c>
      <c r="E69" s="16" t="str">
        <f>IFERROR(VLOOKUP(B69,#REF!,4,0),"–")</f>
        <v>–</v>
      </c>
      <c r="F69" s="22" t="str">
        <f>IFERROR(Table13[[#This Row],[DETAILS]]*#REF!,"")</f>
        <v/>
      </c>
      <c r="G69" s="23"/>
      <c r="H69" s="24" t="str">
        <f>IFERROR(Table13[[#This Row],[ORIGINAL COST]]*Table13[[#This Row],[VAT RATE]],"")</f>
        <v/>
      </c>
      <c r="I69" s="25" t="str">
        <f>IFERROR(Table13[[#This Row],[ORIGINAL COST]]+Table13[[#This Row],[VAT]],"")</f>
        <v/>
      </c>
      <c r="J69" s="25"/>
      <c r="K69" s="25"/>
    </row>
    <row r="70" spans="2:11" ht="15.75" x14ac:dyDescent="0.25">
      <c r="B70" s="8"/>
      <c r="C70" s="6" t="str">
        <f>IFERROR(VLOOKUP(B70,#REF!,2,0),"–")</f>
        <v>–</v>
      </c>
      <c r="D70" s="6" t="str">
        <f>IFERROR(VLOOKUP(B70,#REF!,3,0),"–")</f>
        <v>–</v>
      </c>
      <c r="E70" s="16" t="str">
        <f>IFERROR(VLOOKUP(B70,#REF!,4,0),"–")</f>
        <v>–</v>
      </c>
      <c r="F70" s="22" t="str">
        <f>IFERROR(Table13[[#This Row],[DETAILS]]*#REF!,"")</f>
        <v/>
      </c>
      <c r="G70" s="23"/>
      <c r="H70" s="24" t="str">
        <f>IFERROR(Table13[[#This Row],[ORIGINAL COST]]*Table13[[#This Row],[VAT RATE]],"")</f>
        <v/>
      </c>
      <c r="I70" s="25" t="str">
        <f>IFERROR(Table13[[#This Row],[ORIGINAL COST]]+Table13[[#This Row],[VAT]],"")</f>
        <v/>
      </c>
      <c r="J70" s="25"/>
      <c r="K70" s="25"/>
    </row>
    <row r="71" spans="2:11" ht="15.75" x14ac:dyDescent="0.25">
      <c r="B71" s="8"/>
      <c r="C71" s="6" t="str">
        <f>IFERROR(VLOOKUP(B71,#REF!,2,0),"–")</f>
        <v>–</v>
      </c>
      <c r="D71" s="6" t="str">
        <f>IFERROR(VLOOKUP(B71,#REF!,3,0),"–")</f>
        <v>–</v>
      </c>
      <c r="E71" s="16" t="str">
        <f>IFERROR(VLOOKUP(B71,#REF!,4,0),"–")</f>
        <v>–</v>
      </c>
      <c r="F71" s="22" t="str">
        <f>IFERROR(Table13[[#This Row],[DETAILS]]*#REF!,"")</f>
        <v/>
      </c>
      <c r="G71" s="23"/>
      <c r="H71" s="24" t="str">
        <f>IFERROR(Table13[[#This Row],[ORIGINAL COST]]*Table13[[#This Row],[VAT RATE]],"")</f>
        <v/>
      </c>
      <c r="I71" s="25" t="str">
        <f>IFERROR(Table13[[#This Row],[ORIGINAL COST]]+Table13[[#This Row],[VAT]],"")</f>
        <v/>
      </c>
      <c r="J71" s="25"/>
      <c r="K71" s="25"/>
    </row>
    <row r="72" spans="2:11" ht="15.75" x14ac:dyDescent="0.25">
      <c r="B72" s="8"/>
      <c r="C72" s="6" t="str">
        <f>IFERROR(VLOOKUP(B72,#REF!,2,0),"–")</f>
        <v>–</v>
      </c>
      <c r="D72" s="6" t="str">
        <f>IFERROR(VLOOKUP(B72,#REF!,3,0),"–")</f>
        <v>–</v>
      </c>
      <c r="E72" s="16" t="str">
        <f>IFERROR(VLOOKUP(B72,#REF!,4,0),"–")</f>
        <v>–</v>
      </c>
      <c r="F72" s="22" t="str">
        <f>IFERROR(Table13[[#This Row],[DETAILS]]*#REF!,"")</f>
        <v/>
      </c>
      <c r="G72" s="23"/>
      <c r="H72" s="24" t="str">
        <f>IFERROR(Table13[[#This Row],[ORIGINAL COST]]*Table13[[#This Row],[VAT RATE]],"")</f>
        <v/>
      </c>
      <c r="I72" s="25" t="str">
        <f>IFERROR(Table13[[#This Row],[ORIGINAL COST]]+Table13[[#This Row],[VAT]],"")</f>
        <v/>
      </c>
      <c r="J72" s="25"/>
      <c r="K72" s="25"/>
    </row>
    <row r="73" spans="2:11" ht="15.75" x14ac:dyDescent="0.25">
      <c r="B73" s="8"/>
      <c r="C73" s="6" t="str">
        <f>IFERROR(VLOOKUP(B73,#REF!,2,0),"–")</f>
        <v>–</v>
      </c>
      <c r="D73" s="6" t="str">
        <f>IFERROR(VLOOKUP(B73,#REF!,3,0),"–")</f>
        <v>–</v>
      </c>
      <c r="E73" s="16" t="str">
        <f>IFERROR(VLOOKUP(B73,#REF!,4,0),"–")</f>
        <v>–</v>
      </c>
      <c r="F73" s="22" t="str">
        <f>IFERROR(Table13[[#This Row],[DETAILS]]*#REF!,"")</f>
        <v/>
      </c>
      <c r="G73" s="23"/>
      <c r="H73" s="24" t="str">
        <f>IFERROR(Table13[[#This Row],[ORIGINAL COST]]*Table13[[#This Row],[VAT RATE]],"")</f>
        <v/>
      </c>
      <c r="I73" s="25" t="str">
        <f>IFERROR(Table13[[#This Row],[ORIGINAL COST]]+Table13[[#This Row],[VAT]],"")</f>
        <v/>
      </c>
      <c r="J73" s="25"/>
      <c r="K73" s="25"/>
    </row>
    <row r="74" spans="2:11" ht="15.75" x14ac:dyDescent="0.25">
      <c r="B74" s="8"/>
      <c r="C74" s="6" t="str">
        <f>IFERROR(VLOOKUP(B74,#REF!,2,0),"–")</f>
        <v>–</v>
      </c>
      <c r="D74" s="6" t="str">
        <f>IFERROR(VLOOKUP(B74,#REF!,3,0),"–")</f>
        <v>–</v>
      </c>
      <c r="E74" s="16" t="str">
        <f>IFERROR(VLOOKUP(B74,#REF!,4,0),"–")</f>
        <v>–</v>
      </c>
      <c r="F74" s="22" t="str">
        <f>IFERROR(Table13[[#This Row],[DETAILS]]*#REF!,"")</f>
        <v/>
      </c>
      <c r="G74" s="23"/>
      <c r="H74" s="24" t="str">
        <f>IFERROR(Table13[[#This Row],[ORIGINAL COST]]*Table13[[#This Row],[VAT RATE]],"")</f>
        <v/>
      </c>
      <c r="I74" s="25" t="str">
        <f>IFERROR(Table13[[#This Row],[ORIGINAL COST]]+Table13[[#This Row],[VAT]],"")</f>
        <v/>
      </c>
      <c r="J74" s="25"/>
      <c r="K74" s="25"/>
    </row>
    <row r="75" spans="2:11" ht="15.75" x14ac:dyDescent="0.25">
      <c r="B75" s="8"/>
      <c r="C75" s="6" t="str">
        <f>IFERROR(VLOOKUP(B75,#REF!,2,0),"–")</f>
        <v>–</v>
      </c>
      <c r="D75" s="6" t="str">
        <f>IFERROR(VLOOKUP(B75,#REF!,3,0),"–")</f>
        <v>–</v>
      </c>
      <c r="E75" s="16" t="str">
        <f>IFERROR(VLOOKUP(B75,#REF!,4,0),"–")</f>
        <v>–</v>
      </c>
      <c r="F75" s="22" t="str">
        <f>IFERROR(Table13[[#This Row],[DETAILS]]*#REF!,"")</f>
        <v/>
      </c>
      <c r="G75" s="23"/>
      <c r="H75" s="24" t="str">
        <f>IFERROR(Table13[[#This Row],[ORIGINAL COST]]*Table13[[#This Row],[VAT RATE]],"")</f>
        <v/>
      </c>
      <c r="I75" s="25" t="str">
        <f>IFERROR(Table13[[#This Row],[ORIGINAL COST]]+Table13[[#This Row],[VAT]],"")</f>
        <v/>
      </c>
      <c r="J75" s="25"/>
      <c r="K75" s="25"/>
    </row>
    <row r="76" spans="2:11" ht="15.75" x14ac:dyDescent="0.25">
      <c r="B76" s="8"/>
      <c r="C76" s="6" t="str">
        <f>IFERROR(VLOOKUP(B76,#REF!,2,0),"–")</f>
        <v>–</v>
      </c>
      <c r="D76" s="6" t="str">
        <f>IFERROR(VLOOKUP(B76,#REF!,3,0),"–")</f>
        <v>–</v>
      </c>
      <c r="E76" s="16" t="str">
        <f>IFERROR(VLOOKUP(B76,#REF!,4,0),"–")</f>
        <v>–</v>
      </c>
      <c r="F76" s="22" t="str">
        <f>IFERROR(Table13[[#This Row],[DETAILS]]*#REF!,"")</f>
        <v/>
      </c>
      <c r="G76" s="23"/>
      <c r="H76" s="24" t="str">
        <f>IFERROR(Table13[[#This Row],[ORIGINAL COST]]*Table13[[#This Row],[VAT RATE]],"")</f>
        <v/>
      </c>
      <c r="I76" s="25" t="str">
        <f>IFERROR(Table13[[#This Row],[ORIGINAL COST]]+Table13[[#This Row],[VAT]],"")</f>
        <v/>
      </c>
      <c r="J76" s="25"/>
      <c r="K76" s="25"/>
    </row>
    <row r="77" spans="2:11" ht="15.75" x14ac:dyDescent="0.25">
      <c r="B77" s="8"/>
      <c r="C77" s="6" t="str">
        <f>IFERROR(VLOOKUP(B77,#REF!,2,0),"–")</f>
        <v>–</v>
      </c>
      <c r="D77" s="6" t="str">
        <f>IFERROR(VLOOKUP(B77,#REF!,3,0),"–")</f>
        <v>–</v>
      </c>
      <c r="E77" s="16" t="str">
        <f>IFERROR(VLOOKUP(B77,#REF!,4,0),"–")</f>
        <v>–</v>
      </c>
      <c r="F77" s="22" t="str">
        <f>IFERROR(Table13[[#This Row],[DETAILS]]*#REF!,"")</f>
        <v/>
      </c>
      <c r="G77" s="23"/>
      <c r="H77" s="24" t="str">
        <f>IFERROR(Table13[[#This Row],[ORIGINAL COST]]*Table13[[#This Row],[VAT RATE]],"")</f>
        <v/>
      </c>
      <c r="I77" s="25" t="str">
        <f>IFERROR(Table13[[#This Row],[ORIGINAL COST]]+Table13[[#This Row],[VAT]],"")</f>
        <v/>
      </c>
      <c r="J77" s="25"/>
      <c r="K77" s="25"/>
    </row>
    <row r="78" spans="2:11" ht="15.75" x14ac:dyDescent="0.25">
      <c r="B78" s="8"/>
      <c r="C78" s="6" t="str">
        <f>IFERROR(VLOOKUP(B78,#REF!,2,0),"–")</f>
        <v>–</v>
      </c>
      <c r="D78" s="6" t="str">
        <f>IFERROR(VLOOKUP(B78,#REF!,3,0),"–")</f>
        <v>–</v>
      </c>
      <c r="E78" s="16" t="str">
        <f>IFERROR(VLOOKUP(B78,#REF!,4,0),"–")</f>
        <v>–</v>
      </c>
      <c r="F78" s="22" t="str">
        <f>IFERROR(Table13[[#This Row],[DETAILS]]*#REF!,"")</f>
        <v/>
      </c>
      <c r="G78" s="23"/>
      <c r="H78" s="24" t="str">
        <f>IFERROR(Table13[[#This Row],[ORIGINAL COST]]*Table13[[#This Row],[VAT RATE]],"")</f>
        <v/>
      </c>
      <c r="I78" s="25" t="str">
        <f>IFERROR(Table13[[#This Row],[ORIGINAL COST]]+Table13[[#This Row],[VAT]],"")</f>
        <v/>
      </c>
      <c r="J78" s="25"/>
      <c r="K78" s="25"/>
    </row>
    <row r="79" spans="2:11" ht="15.75" x14ac:dyDescent="0.25">
      <c r="B79" s="8"/>
      <c r="C79" s="6" t="str">
        <f>IFERROR(VLOOKUP(B79,#REF!,2,0),"–")</f>
        <v>–</v>
      </c>
      <c r="D79" s="6" t="str">
        <f>IFERROR(VLOOKUP(B79,#REF!,3,0),"–")</f>
        <v>–</v>
      </c>
      <c r="E79" s="16" t="str">
        <f>IFERROR(VLOOKUP(B79,#REF!,4,0),"–")</f>
        <v>–</v>
      </c>
      <c r="F79" s="22" t="str">
        <f>IFERROR(Table13[[#This Row],[DETAILS]]*#REF!,"")</f>
        <v/>
      </c>
      <c r="G79" s="23"/>
      <c r="H79" s="24" t="str">
        <f>IFERROR(Table13[[#This Row],[ORIGINAL COST]]*Table13[[#This Row],[VAT RATE]],"")</f>
        <v/>
      </c>
      <c r="I79" s="25" t="str">
        <f>IFERROR(Table13[[#This Row],[ORIGINAL COST]]+Table13[[#This Row],[VAT]],"")</f>
        <v/>
      </c>
      <c r="J79" s="25"/>
      <c r="K79" s="25"/>
    </row>
    <row r="80" spans="2:11" ht="15.75" x14ac:dyDescent="0.25">
      <c r="B80" s="8"/>
      <c r="C80" s="6" t="str">
        <f>IFERROR(VLOOKUP(B80,#REF!,2,0),"–")</f>
        <v>–</v>
      </c>
      <c r="D80" s="6" t="str">
        <f>IFERROR(VLOOKUP(B80,#REF!,3,0),"–")</f>
        <v>–</v>
      </c>
      <c r="E80" s="16" t="str">
        <f>IFERROR(VLOOKUP(B80,#REF!,4,0),"–")</f>
        <v>–</v>
      </c>
      <c r="F80" s="22" t="str">
        <f>IFERROR(Table13[[#This Row],[DETAILS]]*#REF!,"")</f>
        <v/>
      </c>
      <c r="G80" s="23"/>
      <c r="H80" s="24" t="str">
        <f>IFERROR(Table13[[#This Row],[ORIGINAL COST]]*Table13[[#This Row],[VAT RATE]],"")</f>
        <v/>
      </c>
      <c r="I80" s="25" t="str">
        <f>IFERROR(Table13[[#This Row],[ORIGINAL COST]]+Table13[[#This Row],[VAT]],"")</f>
        <v/>
      </c>
      <c r="J80" s="25"/>
      <c r="K80" s="25"/>
    </row>
    <row r="81" spans="2:11" ht="15.75" x14ac:dyDescent="0.25">
      <c r="B81" s="8"/>
      <c r="C81" s="6" t="str">
        <f>IFERROR(VLOOKUP(B81,#REF!,2,0),"–")</f>
        <v>–</v>
      </c>
      <c r="D81" s="6" t="str">
        <f>IFERROR(VLOOKUP(B81,#REF!,3,0),"–")</f>
        <v>–</v>
      </c>
      <c r="E81" s="16" t="str">
        <f>IFERROR(VLOOKUP(B81,#REF!,4,0),"–")</f>
        <v>–</v>
      </c>
      <c r="F81" s="22" t="str">
        <f>IFERROR(Table13[[#This Row],[DETAILS]]*#REF!,"")</f>
        <v/>
      </c>
      <c r="G81" s="23"/>
      <c r="H81" s="24" t="str">
        <f>IFERROR(Table13[[#This Row],[ORIGINAL COST]]*Table13[[#This Row],[VAT RATE]],"")</f>
        <v/>
      </c>
      <c r="I81" s="25" t="str">
        <f>IFERROR(Table13[[#This Row],[ORIGINAL COST]]+Table13[[#This Row],[VAT]],"")</f>
        <v/>
      </c>
      <c r="J81" s="25"/>
      <c r="K81" s="25"/>
    </row>
    <row r="82" spans="2:11" ht="15.75" x14ac:dyDescent="0.25">
      <c r="B82" s="8"/>
      <c r="C82" s="6" t="str">
        <f>IFERROR(VLOOKUP(B82,#REF!,2,0),"–")</f>
        <v>–</v>
      </c>
      <c r="D82" s="6" t="str">
        <f>IFERROR(VLOOKUP(B82,#REF!,3,0),"–")</f>
        <v>–</v>
      </c>
      <c r="E82" s="16" t="str">
        <f>IFERROR(VLOOKUP(B82,#REF!,4,0),"–")</f>
        <v>–</v>
      </c>
      <c r="F82" s="22" t="str">
        <f>IFERROR(Table13[[#This Row],[DETAILS]]*#REF!,"")</f>
        <v/>
      </c>
      <c r="G82" s="23"/>
      <c r="H82" s="24" t="str">
        <f>IFERROR(Table13[[#This Row],[ORIGINAL COST]]*Table13[[#This Row],[VAT RATE]],"")</f>
        <v/>
      </c>
      <c r="I82" s="25" t="str">
        <f>IFERROR(Table13[[#This Row],[ORIGINAL COST]]+Table13[[#This Row],[VAT]],"")</f>
        <v/>
      </c>
      <c r="J82" s="25"/>
      <c r="K82" s="25"/>
    </row>
    <row r="83" spans="2:11" ht="15.75" x14ac:dyDescent="0.25">
      <c r="B83" s="8"/>
      <c r="C83" s="6" t="str">
        <f>IFERROR(VLOOKUP(B83,#REF!,2,0),"–")</f>
        <v>–</v>
      </c>
      <c r="D83" s="6" t="str">
        <f>IFERROR(VLOOKUP(B83,#REF!,3,0),"–")</f>
        <v>–</v>
      </c>
      <c r="E83" s="16" t="str">
        <f>IFERROR(VLOOKUP(B83,#REF!,4,0),"–")</f>
        <v>–</v>
      </c>
      <c r="F83" s="22" t="str">
        <f>IFERROR(Table13[[#This Row],[DETAILS]]*#REF!,"")</f>
        <v/>
      </c>
      <c r="G83" s="23"/>
      <c r="H83" s="24" t="str">
        <f>IFERROR(Table13[[#This Row],[ORIGINAL COST]]*Table13[[#This Row],[VAT RATE]],"")</f>
        <v/>
      </c>
      <c r="I83" s="25" t="str">
        <f>IFERROR(Table13[[#This Row],[ORIGINAL COST]]+Table13[[#This Row],[VAT]],"")</f>
        <v/>
      </c>
      <c r="J83" s="25"/>
      <c r="K83" s="25"/>
    </row>
    <row r="84" spans="2:11" ht="15.75" x14ac:dyDescent="0.25">
      <c r="B84" s="8"/>
      <c r="C84" s="6" t="str">
        <f>IFERROR(VLOOKUP(B84,#REF!,2,0),"–")</f>
        <v>–</v>
      </c>
      <c r="D84" s="6" t="str">
        <f>IFERROR(VLOOKUP(B84,#REF!,3,0),"–")</f>
        <v>–</v>
      </c>
      <c r="E84" s="16" t="str">
        <f>IFERROR(VLOOKUP(B84,#REF!,4,0),"–")</f>
        <v>–</v>
      </c>
      <c r="F84" s="22" t="str">
        <f>IFERROR(Table13[[#This Row],[DETAILS]]*#REF!,"")</f>
        <v/>
      </c>
      <c r="G84" s="23"/>
      <c r="H84" s="24" t="str">
        <f>IFERROR(Table13[[#This Row],[ORIGINAL COST]]*Table13[[#This Row],[VAT RATE]],"")</f>
        <v/>
      </c>
      <c r="I84" s="25" t="str">
        <f>IFERROR(Table13[[#This Row],[ORIGINAL COST]]+Table13[[#This Row],[VAT]],"")</f>
        <v/>
      </c>
      <c r="J84" s="25"/>
      <c r="K84" s="25"/>
    </row>
    <row r="85" spans="2:11" ht="15.75" x14ac:dyDescent="0.25">
      <c r="B85" s="8"/>
      <c r="C85" s="6" t="str">
        <f>IFERROR(VLOOKUP(B85,#REF!,2,0),"–")</f>
        <v>–</v>
      </c>
      <c r="D85" s="6" t="str">
        <f>IFERROR(VLOOKUP(B85,#REF!,3,0),"–")</f>
        <v>–</v>
      </c>
      <c r="E85" s="16" t="str">
        <f>IFERROR(VLOOKUP(B85,#REF!,4,0),"–")</f>
        <v>–</v>
      </c>
      <c r="F85" s="22" t="str">
        <f>IFERROR(Table13[[#This Row],[DETAILS]]*#REF!,"")</f>
        <v/>
      </c>
      <c r="G85" s="23"/>
      <c r="H85" s="24" t="str">
        <f>IFERROR(Table13[[#This Row],[ORIGINAL COST]]*Table13[[#This Row],[VAT RATE]],"")</f>
        <v/>
      </c>
      <c r="I85" s="25" t="str">
        <f>IFERROR(Table13[[#This Row],[ORIGINAL COST]]+Table13[[#This Row],[VAT]],"")</f>
        <v/>
      </c>
      <c r="J85" s="25"/>
      <c r="K85" s="25"/>
    </row>
    <row r="86" spans="2:11" ht="15.75" x14ac:dyDescent="0.25">
      <c r="B86" s="8"/>
      <c r="C86" s="6" t="str">
        <f>IFERROR(VLOOKUP(B86,#REF!,2,0),"–")</f>
        <v>–</v>
      </c>
      <c r="D86" s="6" t="str">
        <f>IFERROR(VLOOKUP(B86,#REF!,3,0),"–")</f>
        <v>–</v>
      </c>
      <c r="E86" s="16" t="str">
        <f>IFERROR(VLOOKUP(B86,#REF!,4,0),"–")</f>
        <v>–</v>
      </c>
      <c r="F86" s="22" t="str">
        <f>IFERROR(Table13[[#This Row],[DETAILS]]*#REF!,"")</f>
        <v/>
      </c>
      <c r="G86" s="23"/>
      <c r="H86" s="24" t="str">
        <f>IFERROR(Table13[[#This Row],[ORIGINAL COST]]*Table13[[#This Row],[VAT RATE]],"")</f>
        <v/>
      </c>
      <c r="I86" s="25" t="str">
        <f>IFERROR(Table13[[#This Row],[ORIGINAL COST]]+Table13[[#This Row],[VAT]],"")</f>
        <v/>
      </c>
      <c r="J86" s="25"/>
      <c r="K86" s="25"/>
    </row>
    <row r="87" spans="2:11" ht="15.75" x14ac:dyDescent="0.25">
      <c r="B87" s="8"/>
      <c r="C87" s="6" t="str">
        <f>IFERROR(VLOOKUP(B87,#REF!,2,0),"–")</f>
        <v>–</v>
      </c>
      <c r="D87" s="6" t="str">
        <f>IFERROR(VLOOKUP(B87,#REF!,3,0),"–")</f>
        <v>–</v>
      </c>
      <c r="E87" s="16" t="str">
        <f>IFERROR(VLOOKUP(B87,#REF!,4,0),"–")</f>
        <v>–</v>
      </c>
      <c r="F87" s="22" t="str">
        <f>IFERROR(Table13[[#This Row],[DETAILS]]*#REF!,"")</f>
        <v/>
      </c>
      <c r="G87" s="23"/>
      <c r="H87" s="24" t="str">
        <f>IFERROR(Table13[[#This Row],[ORIGINAL COST]]*Table13[[#This Row],[VAT RATE]],"")</f>
        <v/>
      </c>
      <c r="I87" s="25" t="str">
        <f>IFERROR(Table13[[#This Row],[ORIGINAL COST]]+Table13[[#This Row],[VAT]],"")</f>
        <v/>
      </c>
      <c r="J87" s="25"/>
      <c r="K87" s="25"/>
    </row>
    <row r="88" spans="2:11" ht="15.75" x14ac:dyDescent="0.25">
      <c r="B88" s="8"/>
      <c r="C88" s="6" t="str">
        <f>IFERROR(VLOOKUP(B88,#REF!,2,0),"–")</f>
        <v>–</v>
      </c>
      <c r="D88" s="6" t="str">
        <f>IFERROR(VLOOKUP(B88,#REF!,3,0),"–")</f>
        <v>–</v>
      </c>
      <c r="E88" s="16" t="str">
        <f>IFERROR(VLOOKUP(B88,#REF!,4,0),"–")</f>
        <v>–</v>
      </c>
      <c r="F88" s="22" t="str">
        <f>IFERROR(Table13[[#This Row],[DETAILS]]*#REF!,"")</f>
        <v/>
      </c>
      <c r="G88" s="23"/>
      <c r="H88" s="24" t="str">
        <f>IFERROR(Table13[[#This Row],[ORIGINAL COST]]*Table13[[#This Row],[VAT RATE]],"")</f>
        <v/>
      </c>
      <c r="I88" s="25" t="str">
        <f>IFERROR(Table13[[#This Row],[ORIGINAL COST]]+Table13[[#This Row],[VAT]],"")</f>
        <v/>
      </c>
      <c r="J88" s="25"/>
      <c r="K88" s="25"/>
    </row>
    <row r="89" spans="2:11" ht="15.75" x14ac:dyDescent="0.25">
      <c r="B89" s="8"/>
      <c r="C89" s="6" t="str">
        <f>IFERROR(VLOOKUP(B89,#REF!,2,0),"–")</f>
        <v>–</v>
      </c>
      <c r="D89" s="6" t="str">
        <f>IFERROR(VLOOKUP(B89,#REF!,3,0),"–")</f>
        <v>–</v>
      </c>
      <c r="E89" s="16" t="str">
        <f>IFERROR(VLOOKUP(B89,#REF!,4,0),"–")</f>
        <v>–</v>
      </c>
      <c r="F89" s="22" t="str">
        <f>IFERROR(Table13[[#This Row],[DETAILS]]*#REF!,"")</f>
        <v/>
      </c>
      <c r="G89" s="23"/>
      <c r="H89" s="24" t="str">
        <f>IFERROR(Table13[[#This Row],[ORIGINAL COST]]*Table13[[#This Row],[VAT RATE]],"")</f>
        <v/>
      </c>
      <c r="I89" s="25" t="str">
        <f>IFERROR(Table13[[#This Row],[ORIGINAL COST]]+Table13[[#This Row],[VAT]],"")</f>
        <v/>
      </c>
      <c r="J89" s="25"/>
      <c r="K89" s="25"/>
    </row>
    <row r="90" spans="2:11" ht="15.75" x14ac:dyDescent="0.25">
      <c r="B90" s="8"/>
      <c r="C90" s="6" t="str">
        <f>IFERROR(VLOOKUP(B90,#REF!,2,0),"–")</f>
        <v>–</v>
      </c>
      <c r="D90" s="6" t="str">
        <f>IFERROR(VLOOKUP(B90,#REF!,3,0),"–")</f>
        <v>–</v>
      </c>
      <c r="E90" s="16" t="str">
        <f>IFERROR(VLOOKUP(B90,#REF!,4,0),"–")</f>
        <v>–</v>
      </c>
      <c r="F90" s="22" t="str">
        <f>IFERROR(Table13[[#This Row],[DETAILS]]*#REF!,"")</f>
        <v/>
      </c>
      <c r="G90" s="23"/>
      <c r="H90" s="24" t="str">
        <f>IFERROR(Table13[[#This Row],[ORIGINAL COST]]*Table13[[#This Row],[VAT RATE]],"")</f>
        <v/>
      </c>
      <c r="I90" s="25" t="str">
        <f>IFERROR(Table13[[#This Row],[ORIGINAL COST]]+Table13[[#This Row],[VAT]],"")</f>
        <v/>
      </c>
      <c r="J90" s="25"/>
      <c r="K90" s="25"/>
    </row>
    <row r="91" spans="2:11" ht="15.75" x14ac:dyDescent="0.25">
      <c r="B91" s="8"/>
      <c r="C91" s="6" t="str">
        <f>IFERROR(VLOOKUP(B91,#REF!,2,0),"–")</f>
        <v>–</v>
      </c>
      <c r="D91" s="6" t="str">
        <f>IFERROR(VLOOKUP(B91,#REF!,3,0),"–")</f>
        <v>–</v>
      </c>
      <c r="E91" s="16" t="str">
        <f>IFERROR(VLOOKUP(B91,#REF!,4,0),"–")</f>
        <v>–</v>
      </c>
      <c r="F91" s="22" t="str">
        <f>IFERROR(Table13[[#This Row],[DETAILS]]*#REF!,"")</f>
        <v/>
      </c>
      <c r="G91" s="23"/>
      <c r="H91" s="24" t="str">
        <f>IFERROR(Table13[[#This Row],[ORIGINAL COST]]*Table13[[#This Row],[VAT RATE]],"")</f>
        <v/>
      </c>
      <c r="I91" s="25" t="str">
        <f>IFERROR(Table13[[#This Row],[ORIGINAL COST]]+Table13[[#This Row],[VAT]],"")</f>
        <v/>
      </c>
      <c r="J91" s="25"/>
      <c r="K91" s="25"/>
    </row>
    <row r="92" spans="2:11" ht="15.75" x14ac:dyDescent="0.25">
      <c r="B92" s="8"/>
      <c r="C92" s="6" t="str">
        <f>IFERROR(VLOOKUP(B92,#REF!,2,0),"–")</f>
        <v>–</v>
      </c>
      <c r="D92" s="6" t="str">
        <f>IFERROR(VLOOKUP(B92,#REF!,3,0),"–")</f>
        <v>–</v>
      </c>
      <c r="E92" s="16" t="str">
        <f>IFERROR(VLOOKUP(B92,#REF!,4,0),"–")</f>
        <v>–</v>
      </c>
      <c r="F92" s="22" t="str">
        <f>IFERROR(Table13[[#This Row],[DETAILS]]*#REF!,"")</f>
        <v/>
      </c>
      <c r="G92" s="23"/>
      <c r="H92" s="24" t="str">
        <f>IFERROR(Table13[[#This Row],[ORIGINAL COST]]*Table13[[#This Row],[VAT RATE]],"")</f>
        <v/>
      </c>
      <c r="I92" s="25" t="str">
        <f>IFERROR(Table13[[#This Row],[ORIGINAL COST]]+Table13[[#This Row],[VAT]],"")</f>
        <v/>
      </c>
      <c r="J92" s="25"/>
      <c r="K92" s="25"/>
    </row>
    <row r="93" spans="2:11" ht="15.75" x14ac:dyDescent="0.25">
      <c r="B93" s="8"/>
      <c r="C93" s="6" t="str">
        <f>IFERROR(VLOOKUP(B93,#REF!,2,0),"–")</f>
        <v>–</v>
      </c>
      <c r="D93" s="6" t="str">
        <f>IFERROR(VLOOKUP(B93,#REF!,3,0),"–")</f>
        <v>–</v>
      </c>
      <c r="E93" s="16" t="str">
        <f>IFERROR(VLOOKUP(B93,#REF!,4,0),"–")</f>
        <v>–</v>
      </c>
      <c r="F93" s="22" t="str">
        <f>IFERROR(Table13[[#This Row],[DETAILS]]*#REF!,"")</f>
        <v/>
      </c>
      <c r="G93" s="23"/>
      <c r="H93" s="24" t="str">
        <f>IFERROR(Table13[[#This Row],[ORIGINAL COST]]*Table13[[#This Row],[VAT RATE]],"")</f>
        <v/>
      </c>
      <c r="I93" s="25" t="str">
        <f>IFERROR(Table13[[#This Row],[ORIGINAL COST]]+Table13[[#This Row],[VAT]],"")</f>
        <v/>
      </c>
      <c r="J93" s="25"/>
      <c r="K93" s="25"/>
    </row>
    <row r="94" spans="2:11" ht="15.75" x14ac:dyDescent="0.25">
      <c r="B94" s="8"/>
      <c r="C94" s="6" t="str">
        <f>IFERROR(VLOOKUP(B94,#REF!,2,0),"–")</f>
        <v>–</v>
      </c>
      <c r="D94" s="6" t="str">
        <f>IFERROR(VLOOKUP(B94,#REF!,3,0),"–")</f>
        <v>–</v>
      </c>
      <c r="E94" s="16" t="str">
        <f>IFERROR(VLOOKUP(B94,#REF!,4,0),"–")</f>
        <v>–</v>
      </c>
      <c r="F94" s="22" t="str">
        <f>IFERROR(Table13[[#This Row],[DETAILS]]*#REF!,"")</f>
        <v/>
      </c>
      <c r="G94" s="23"/>
      <c r="H94" s="24" t="str">
        <f>IFERROR(Table13[[#This Row],[ORIGINAL COST]]*Table13[[#This Row],[VAT RATE]],"")</f>
        <v/>
      </c>
      <c r="I94" s="25" t="str">
        <f>IFERROR(Table13[[#This Row],[ORIGINAL COST]]+Table13[[#This Row],[VAT]],"")</f>
        <v/>
      </c>
      <c r="J94" s="25"/>
      <c r="K94" s="25"/>
    </row>
    <row r="95" spans="2:11" ht="15.75" x14ac:dyDescent="0.25">
      <c r="B95" s="8"/>
      <c r="C95" s="6" t="str">
        <f>IFERROR(VLOOKUP(B95,#REF!,2,0),"–")</f>
        <v>–</v>
      </c>
      <c r="D95" s="6" t="str">
        <f>IFERROR(VLOOKUP(B95,#REF!,3,0),"–")</f>
        <v>–</v>
      </c>
      <c r="E95" s="16" t="str">
        <f>IFERROR(VLOOKUP(B95,#REF!,4,0),"–")</f>
        <v>–</v>
      </c>
      <c r="F95" s="22" t="str">
        <f>IFERROR(Table13[[#This Row],[DETAILS]]*#REF!,"")</f>
        <v/>
      </c>
      <c r="G95" s="23"/>
      <c r="H95" s="24" t="str">
        <f>IFERROR(Table13[[#This Row],[ORIGINAL COST]]*Table13[[#This Row],[VAT RATE]],"")</f>
        <v/>
      </c>
      <c r="I95" s="25" t="str">
        <f>IFERROR(Table13[[#This Row],[ORIGINAL COST]]+Table13[[#This Row],[VAT]],"")</f>
        <v/>
      </c>
      <c r="J95" s="25"/>
      <c r="K95" s="25"/>
    </row>
    <row r="96" spans="2:11" ht="15.75" x14ac:dyDescent="0.25">
      <c r="B96" s="8"/>
      <c r="C96" s="6" t="str">
        <f>IFERROR(VLOOKUP(B96,#REF!,2,0),"–")</f>
        <v>–</v>
      </c>
      <c r="D96" s="6" t="str">
        <f>IFERROR(VLOOKUP(B96,#REF!,3,0),"–")</f>
        <v>–</v>
      </c>
      <c r="E96" s="16" t="str">
        <f>IFERROR(VLOOKUP(B96,#REF!,4,0),"–")</f>
        <v>–</v>
      </c>
      <c r="F96" s="22" t="str">
        <f>IFERROR(Table13[[#This Row],[DETAILS]]*#REF!,"")</f>
        <v/>
      </c>
      <c r="G96" s="23"/>
      <c r="H96" s="24" t="str">
        <f>IFERROR(Table13[[#This Row],[ORIGINAL COST]]*Table13[[#This Row],[VAT RATE]],"")</f>
        <v/>
      </c>
      <c r="I96" s="25" t="str">
        <f>IFERROR(Table13[[#This Row],[ORIGINAL COST]]+Table13[[#This Row],[VAT]],"")</f>
        <v/>
      </c>
      <c r="J96" s="25"/>
      <c r="K96" s="25"/>
    </row>
    <row r="97" spans="2:11" ht="15.75" x14ac:dyDescent="0.25">
      <c r="B97" s="8"/>
      <c r="C97" s="6" t="str">
        <f>IFERROR(VLOOKUP(B97,#REF!,2,0),"–")</f>
        <v>–</v>
      </c>
      <c r="D97" s="6" t="str">
        <f>IFERROR(VLOOKUP(B97,#REF!,3,0),"–")</f>
        <v>–</v>
      </c>
      <c r="E97" s="16" t="str">
        <f>IFERROR(VLOOKUP(B97,#REF!,4,0),"–")</f>
        <v>–</v>
      </c>
      <c r="F97" s="22" t="str">
        <f>IFERROR(Table13[[#This Row],[DETAILS]]*#REF!,"")</f>
        <v/>
      </c>
      <c r="G97" s="23"/>
      <c r="H97" s="24" t="str">
        <f>IFERROR(Table13[[#This Row],[ORIGINAL COST]]*Table13[[#This Row],[VAT RATE]],"")</f>
        <v/>
      </c>
      <c r="I97" s="25" t="str">
        <f>IFERROR(Table13[[#This Row],[ORIGINAL COST]]+Table13[[#This Row],[VAT]],"")</f>
        <v/>
      </c>
      <c r="J97" s="25"/>
      <c r="K97" s="25"/>
    </row>
    <row r="98" spans="2:11" ht="15.75" x14ac:dyDescent="0.25">
      <c r="B98" s="8"/>
      <c r="C98" s="6" t="str">
        <f>IFERROR(VLOOKUP(B98,#REF!,2,0),"–")</f>
        <v>–</v>
      </c>
      <c r="D98" s="6" t="str">
        <f>IFERROR(VLOOKUP(B98,#REF!,3,0),"–")</f>
        <v>–</v>
      </c>
      <c r="E98" s="16" t="str">
        <f>IFERROR(VLOOKUP(B98,#REF!,4,0),"–")</f>
        <v>–</v>
      </c>
      <c r="F98" s="22" t="str">
        <f>IFERROR(Table13[[#This Row],[DETAILS]]*#REF!,"")</f>
        <v/>
      </c>
      <c r="G98" s="23"/>
      <c r="H98" s="24" t="str">
        <f>IFERROR(Table13[[#This Row],[ORIGINAL COST]]*Table13[[#This Row],[VAT RATE]],"")</f>
        <v/>
      </c>
      <c r="I98" s="25" t="str">
        <f>IFERROR(Table13[[#This Row],[ORIGINAL COST]]+Table13[[#This Row],[VAT]],"")</f>
        <v/>
      </c>
      <c r="J98" s="25"/>
      <c r="K98" s="25"/>
    </row>
    <row r="99" spans="2:11" ht="15.75" x14ac:dyDescent="0.25">
      <c r="B99" s="8"/>
      <c r="C99" s="6" t="str">
        <f>IFERROR(VLOOKUP(B99,#REF!,2,0),"–")</f>
        <v>–</v>
      </c>
      <c r="D99" s="6" t="str">
        <f>IFERROR(VLOOKUP(B99,#REF!,3,0),"–")</f>
        <v>–</v>
      </c>
      <c r="E99" s="16" t="str">
        <f>IFERROR(VLOOKUP(B99,#REF!,4,0),"–")</f>
        <v>–</v>
      </c>
      <c r="F99" s="22" t="str">
        <f>IFERROR(Table13[[#This Row],[DETAILS]]*#REF!,"")</f>
        <v/>
      </c>
      <c r="G99" s="23"/>
      <c r="H99" s="24" t="str">
        <f>IFERROR(Table13[[#This Row],[ORIGINAL COST]]*Table13[[#This Row],[VAT RATE]],"")</f>
        <v/>
      </c>
      <c r="I99" s="25" t="str">
        <f>IFERROR(Table13[[#This Row],[ORIGINAL COST]]+Table13[[#This Row],[VAT]],"")</f>
        <v/>
      </c>
      <c r="J99" s="25"/>
      <c r="K99" s="25"/>
    </row>
    <row r="100" spans="2:11" ht="15.75" x14ac:dyDescent="0.25">
      <c r="B100" s="8"/>
      <c r="C100" s="6" t="str">
        <f>IFERROR(VLOOKUP(B100,#REF!,2,0),"–")</f>
        <v>–</v>
      </c>
      <c r="D100" s="6" t="str">
        <f>IFERROR(VLOOKUP(B100,#REF!,3,0),"–")</f>
        <v>–</v>
      </c>
      <c r="E100" s="16" t="str">
        <f>IFERROR(VLOOKUP(B100,#REF!,4,0),"–")</f>
        <v>–</v>
      </c>
      <c r="F100" s="22" t="str">
        <f>IFERROR(Table13[[#This Row],[DETAILS]]*#REF!,"")</f>
        <v/>
      </c>
      <c r="G100" s="23"/>
      <c r="H100" s="24" t="str">
        <f>IFERROR(Table13[[#This Row],[ORIGINAL COST]]*Table13[[#This Row],[VAT RATE]],"")</f>
        <v/>
      </c>
      <c r="I100" s="25" t="str">
        <f>IFERROR(Table13[[#This Row],[ORIGINAL COST]]+Table13[[#This Row],[VAT]],"")</f>
        <v/>
      </c>
      <c r="J100" s="25"/>
      <c r="K100" s="25"/>
    </row>
    <row r="101" spans="2:11" ht="15.75" x14ac:dyDescent="0.25">
      <c r="B101" s="8"/>
      <c r="C101" s="6" t="str">
        <f>IFERROR(VLOOKUP(B101,#REF!,2,0),"–")</f>
        <v>–</v>
      </c>
      <c r="D101" s="6" t="str">
        <f>IFERROR(VLOOKUP(B101,#REF!,3,0),"–")</f>
        <v>–</v>
      </c>
      <c r="E101" s="16" t="str">
        <f>IFERROR(VLOOKUP(B101,#REF!,4,0),"–")</f>
        <v>–</v>
      </c>
      <c r="F101" s="22" t="str">
        <f>IFERROR(Table13[[#This Row],[DETAILS]]*#REF!,"")</f>
        <v/>
      </c>
      <c r="G101" s="23"/>
      <c r="H101" s="24" t="str">
        <f>IFERROR(Table13[[#This Row],[ORIGINAL COST]]*Table13[[#This Row],[VAT RATE]],"")</f>
        <v/>
      </c>
      <c r="I101" s="25" t="str">
        <f>IFERROR(Table13[[#This Row],[ORIGINAL COST]]+Table13[[#This Row],[VAT]],"")</f>
        <v/>
      </c>
      <c r="J101" s="25"/>
      <c r="K101" s="25"/>
    </row>
    <row r="102" spans="2:11" ht="15.75" x14ac:dyDescent="0.25">
      <c r="B102" s="8"/>
      <c r="C102" s="6" t="str">
        <f>IFERROR(VLOOKUP(B102,#REF!,2,0),"–")</f>
        <v>–</v>
      </c>
      <c r="D102" s="6" t="str">
        <f>IFERROR(VLOOKUP(B102,#REF!,3,0),"–")</f>
        <v>–</v>
      </c>
      <c r="E102" s="16" t="str">
        <f>IFERROR(VLOOKUP(B102,#REF!,4,0),"–")</f>
        <v>–</v>
      </c>
      <c r="F102" s="22" t="str">
        <f>IFERROR(Table13[[#This Row],[DETAILS]]*#REF!,"")</f>
        <v/>
      </c>
      <c r="G102" s="23"/>
      <c r="H102" s="24" t="str">
        <f>IFERROR(Table13[[#This Row],[ORIGINAL COST]]*Table13[[#This Row],[VAT RATE]],"")</f>
        <v/>
      </c>
      <c r="I102" s="25" t="str">
        <f>IFERROR(Table13[[#This Row],[ORIGINAL COST]]+Table13[[#This Row],[VAT]],"")</f>
        <v/>
      </c>
      <c r="J102" s="25"/>
      <c r="K102" s="25"/>
    </row>
    <row r="103" spans="2:11" ht="15.75" x14ac:dyDescent="0.25">
      <c r="B103" s="9"/>
      <c r="C103" s="7" t="str">
        <f>IFERROR(VLOOKUP(B103,#REF!,2,0),"–")</f>
        <v>–</v>
      </c>
      <c r="D103" s="7" t="str">
        <f>IFERROR(VLOOKUP(B103,#REF!,3,0),"–")</f>
        <v>–</v>
      </c>
      <c r="E103" s="17" t="str">
        <f>IFERROR(VLOOKUP(B103,#REF!,4,0),"–")</f>
        <v>–</v>
      </c>
      <c r="F103" s="26" t="str">
        <f>IFERROR(Table13[[#This Row],[DETAILS]]*#REF!,"")</f>
        <v/>
      </c>
      <c r="G103" s="27"/>
      <c r="H103" s="28" t="str">
        <f>IFERROR(Table13[[#This Row],[ORIGINAL COST]]*Table13[[#This Row],[VAT RATE]],"")</f>
        <v/>
      </c>
      <c r="I103" s="29" t="str">
        <f>IFERROR(Table13[[#This Row],[ORIGINAL COST]]+Table13[[#This Row],[VAT]],"")</f>
        <v/>
      </c>
      <c r="J103" s="29"/>
      <c r="K103" s="29"/>
    </row>
  </sheetData>
  <mergeCells count="9">
    <mergeCell ref="B1:H1"/>
    <mergeCell ref="D4:E4"/>
    <mergeCell ref="G4:H4"/>
    <mergeCell ref="B2:C2"/>
    <mergeCell ref="D2:E2"/>
    <mergeCell ref="G2:H2"/>
    <mergeCell ref="B3:C3"/>
    <mergeCell ref="D3:E3"/>
    <mergeCell ref="G3:H3"/>
  </mergeCells>
  <dataValidations count="1">
    <dataValidation type="list" allowBlank="1" showInputMessage="1" showErrorMessage="1" sqref="B27:B103" xr:uid="{87E88E50-14BE-7848-BBD0-5CD9B11C1EC2}">
      <formula1>#REF!</formula1>
    </dataValidation>
  </dataValidations>
  <pageMargins left="0.4" right="0.4" top="0.4" bottom="0.4" header="0" footer="0"/>
  <pageSetup scale="98" fitToHeight="0" orientation="landscape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固定资产登记册</vt:lpstr>
      <vt:lpstr>固定资产登记册!Print_Area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George Liu</cp:lastModifiedBy>
  <dcterms:created xsi:type="dcterms:W3CDTF">2016-02-25T02:48:22Z</dcterms:created>
  <dcterms:modified xsi:type="dcterms:W3CDTF">2025-04-08T10:40:09Z</dcterms:modified>
</cp:coreProperties>
</file>